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unther\Documents\"/>
    </mc:Choice>
  </mc:AlternateContent>
  <bookViews>
    <workbookView xWindow="-15" yWindow="-15" windowWidth="7800" windowHeight="8265"/>
  </bookViews>
  <sheets>
    <sheet name="Tabelle1" sheetId="1" r:id="rId1"/>
    <sheet name="Tabelle2" sheetId="2" r:id="rId2"/>
    <sheet name="Tabelle3" sheetId="3" r:id="rId3"/>
  </sheets>
  <externalReferences>
    <externalReference r:id="rId4"/>
  </externalReferences>
  <calcPr calcId="152511"/>
</workbook>
</file>

<file path=xl/calcChain.xml><?xml version="1.0" encoding="utf-8"?>
<calcChain xmlns="http://schemas.openxmlformats.org/spreadsheetml/2006/main">
  <c r="K37" i="1" l="1"/>
  <c r="J37" i="1"/>
  <c r="I37" i="1"/>
  <c r="H37" i="1"/>
  <c r="G37" i="1"/>
  <c r="F37" i="1"/>
  <c r="E37" i="1"/>
  <c r="D37" i="1"/>
  <c r="C37" i="1"/>
  <c r="K33" i="1"/>
  <c r="J33" i="1"/>
  <c r="I33" i="1"/>
  <c r="H33" i="1"/>
  <c r="G33" i="1"/>
  <c r="F33" i="1"/>
  <c r="E33" i="1"/>
  <c r="D33" i="1"/>
  <c r="C33" i="1"/>
  <c r="M29" i="1"/>
  <c r="M27" i="1"/>
  <c r="M23" i="1"/>
  <c r="M21" i="1"/>
  <c r="G41" i="1" l="1"/>
  <c r="K41" i="1"/>
  <c r="E41" i="1"/>
  <c r="I41" i="1"/>
  <c r="H41" i="1"/>
  <c r="F41" i="1"/>
  <c r="J41" i="1"/>
  <c r="C41" i="1"/>
  <c r="D41" i="1"/>
</calcChain>
</file>

<file path=xl/sharedStrings.xml><?xml version="1.0" encoding="utf-8"?>
<sst xmlns="http://schemas.openxmlformats.org/spreadsheetml/2006/main" count="132" uniqueCount="114">
  <si>
    <t>IAAF,1985</t>
  </si>
  <si>
    <t>N BL</t>
  </si>
  <si>
    <t>NBL</t>
  </si>
  <si>
    <t>gesamt</t>
  </si>
  <si>
    <t>Woran liegt das ?</t>
  </si>
  <si>
    <t xml:space="preserve">   nach IAAF</t>
  </si>
  <si>
    <r>
      <rPr>
        <b/>
        <sz val="12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>.=Differenz</t>
    </r>
  </si>
  <si>
    <r>
      <rPr>
        <b/>
        <sz val="12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.=Differenz</t>
    </r>
  </si>
  <si>
    <t xml:space="preserve">  nach N B L</t>
  </si>
  <si>
    <t>der Differenzen</t>
  </si>
  <si>
    <t>A - B</t>
  </si>
  <si>
    <r>
      <rPr>
        <b/>
        <sz val="12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=Veränderung</t>
    </r>
  </si>
  <si>
    <t>A =</t>
  </si>
  <si>
    <t>nach gültiger IAAF-Wertung,1985.</t>
  </si>
  <si>
    <t>B =</t>
  </si>
  <si>
    <t>nach der neuen  N B L -Methode bewertet worden sind.</t>
  </si>
  <si>
    <t xml:space="preserve">C= </t>
  </si>
  <si>
    <t>hervorgerufen durch die Anwendung der verschiedenen Bewertungsmethoden.</t>
  </si>
  <si>
    <t>zeigt die Veränderung der Bewertungsunterschiede  A  und  B ,</t>
  </si>
  <si>
    <t>Äquivalenzpunkt</t>
  </si>
  <si>
    <t>Punkte</t>
  </si>
  <si>
    <t xml:space="preserve">          =  </t>
  </si>
  <si>
    <t xml:space="preserve">                =</t>
  </si>
  <si>
    <t xml:space="preserve">             =</t>
  </si>
  <si>
    <t xml:space="preserve">                -</t>
  </si>
  <si>
    <t xml:space="preserve">       - </t>
  </si>
  <si>
    <t>aufzeigen.</t>
  </si>
  <si>
    <t>nach sich zieht.</t>
  </si>
  <si>
    <t xml:space="preserve">Es wird deutlich, wie eine Fehlbewertung im obersten Leistungsbereich auch Fehlbewertungen in den anderen Leistungsbereichen </t>
  </si>
  <si>
    <t>Folgende schematische Darstellung soll das grundlegende Problem der falschen/richtigen Bewertung von Spitzenleistungen</t>
  </si>
  <si>
    <t>nach Wertung IAAF,1985</t>
  </si>
  <si>
    <t>nach N B L - Wertung</t>
  </si>
  <si>
    <t xml:space="preserve">Wieso der Vergleich IAAF / NBL  berechtigte Grundlagen hat, ist in der Vorstellung der neuen Bewwertungsmethode " NBL " </t>
  </si>
  <si>
    <t>erläutert worden,dort werden die Mängel der IAAF-Tabelle im Einzelnen genannt.</t>
  </si>
  <si>
    <t>Obwohl die IAAF-Wertung durch den Faktor a  genau auf den Spitzenleistungsbereich 8000 - 9000 Punkte</t>
  </si>
  <si>
    <t>ausgerichtet wurde, gibt es noch genug Ergebnisse, die nach gerechter Wertung anders ausfallen müssten.</t>
  </si>
  <si>
    <t>Die Analyse des genannten Wetkampfes im Einzelnen :</t>
  </si>
  <si>
    <t>Vergleich der gültigen Weltrekordleistung von K.Mayer mit den Leistungen seines Vorgängers A.Eaton</t>
  </si>
  <si>
    <t>K.Mayer=</t>
  </si>
  <si>
    <t>K.Mayer</t>
  </si>
  <si>
    <t>A.Eaton</t>
  </si>
  <si>
    <t>A.eaton</t>
  </si>
  <si>
    <t>Mayer/Eaton</t>
  </si>
  <si>
    <t>Weltrekordler ist derzeit  Kevin Mayer mit  9126 Punkten.</t>
  </si>
  <si>
    <t>Nach der NBL - Wertung müsste jedoch weiterhin A.Eaton Weltrekordler sein.</t>
  </si>
  <si>
    <t>der Punktunterschied zwischen Mayer  und Eaton je Einzeldisziplin</t>
  </si>
  <si>
    <t>Bei Kugel steht eine  91 , das heisst,K.Mayer hat für seine Kugelstoßleistung</t>
  </si>
  <si>
    <t>nach IAAF bewertet 91 Punkte mehr als A.Eaton bekommen.</t>
  </si>
  <si>
    <t>der Punktunterschied zwischen Mayer und Eaton, wobei die Disziplinen</t>
  </si>
  <si>
    <t>IAAF-Wertung</t>
  </si>
  <si>
    <t>Diskuswurf</t>
  </si>
  <si>
    <t>Mayer</t>
  </si>
  <si>
    <t>Eaton</t>
  </si>
  <si>
    <t>es sind</t>
  </si>
  <si>
    <t>Nach neuer Wertung " NBL " wäre A.Eaton also immer noch der Weltrekordhalter im Zehnkampf.</t>
  </si>
  <si>
    <t xml:space="preserve">   Mayer/Eaton </t>
  </si>
  <si>
    <r>
      <rPr>
        <b/>
        <sz val="11"/>
        <color theme="1"/>
        <rFont val="Calibri"/>
        <family val="2"/>
        <scheme val="minor"/>
      </rPr>
      <t>Die größten Bewertungsunterschied</t>
    </r>
    <r>
      <rPr>
        <sz val="11"/>
        <color theme="1"/>
        <rFont val="Calibri"/>
        <family val="2"/>
        <scheme val="minor"/>
      </rPr>
      <t xml:space="preserve"> nach IAAF zu NBl gibt es in der Disziplin </t>
    </r>
  </si>
  <si>
    <t xml:space="preserve">verkleinert sich der Unterschied nach  N B L - Methode auf 119,2  Punkte. </t>
  </si>
  <si>
    <t>Die oben errechneten Differenzen zeigen an :</t>
  </si>
  <si>
    <r>
      <rPr>
        <b/>
        <sz val="12"/>
        <color theme="1"/>
        <rFont val="Calibri"/>
        <family val="2"/>
        <scheme val="minor"/>
      </rPr>
      <t>überbewertet</t>
    </r>
    <r>
      <rPr>
        <sz val="11"/>
        <color theme="1"/>
        <rFont val="Calibri"/>
        <family val="2"/>
        <scheme val="minor"/>
      </rPr>
      <t xml:space="preserve"> nach IAAF-Wertung ist der Leistungsbereich mit Leistungen besser als etwa 45,00 m</t>
    </r>
  </si>
  <si>
    <t>Anhaltspunkte für eine Überbewertung sind z.B.</t>
  </si>
  <si>
    <t xml:space="preserve">                         = 2,31 m Hochsprung ?</t>
  </si>
  <si>
    <t xml:space="preserve">          </t>
  </si>
  <si>
    <t xml:space="preserve">         = 44,31 sec. über 400 m ?</t>
  </si>
  <si>
    <t>1096 Punkte = 60,70 m Diskus = 10,00 sec. über 100 m ? ( real etwa 10,26 s)</t>
  </si>
  <si>
    <t>etwa 45 m</t>
  </si>
  <si>
    <t>Leistung etwas zu wenig Punkte.</t>
  </si>
  <si>
    <t>So hat Mayer allein Diskuswurf ca. 30 Punkte zuviel bekommen.</t>
  </si>
  <si>
    <t xml:space="preserve">K.Mayer bekommt also für seine Leistung 50,54 m  zuviele Punkte, A.Eaton dagegen für seine schwächere </t>
  </si>
  <si>
    <t>400 m</t>
  </si>
  <si>
    <t>Anhaltspunkte dafür :</t>
  </si>
  <si>
    <t xml:space="preserve">    </t>
  </si>
  <si>
    <t>1060 Punkte =</t>
  </si>
  <si>
    <t>45,00 s</t>
  </si>
  <si>
    <t xml:space="preserve">   =</t>
  </si>
  <si>
    <t>59,00 m  Diskus ?</t>
  </si>
  <si>
    <t>19,36 m Kugel ?</t>
  </si>
  <si>
    <t>5,48 m Stabhoch ?</t>
  </si>
  <si>
    <t>seine Leistung von 48,42 sec.</t>
  </si>
  <si>
    <t>Nach reale Wertung müsste Eaton aber etwa 30 Punkte mehr bekommen.</t>
  </si>
  <si>
    <t>Im 400 m-Lauf  werden Leistungen nach IAAF bis etwa 46,00 sec. unterbewertet.</t>
  </si>
  <si>
    <t>Nach IAAF bekommt Eaton für seine 45,00 sec. über  400 m  171 Punkte mehr als Mayer für</t>
  </si>
  <si>
    <t>Speerwurf</t>
  </si>
  <si>
    <t>Beim Speererfen liegt der Äquivalenzpunkt zwischen IAAF-Wertung und NBL-Wertung bei etwa 70 m.</t>
  </si>
  <si>
    <t>Bessere Leistungen werden überbewerte, schlechtere unterbewertet.</t>
  </si>
  <si>
    <t>Anhaltspunkte :</t>
  </si>
  <si>
    <t>1250 Punkte</t>
  </si>
  <si>
    <t xml:space="preserve">  =</t>
  </si>
  <si>
    <t>93,30 m</t>
  </si>
  <si>
    <t xml:space="preserve">     = </t>
  </si>
  <si>
    <t>41,47 sec.  über 400 m  ?</t>
  </si>
  <si>
    <t>9,40 sec. über 100 m  ?</t>
  </si>
  <si>
    <t>442 Punkte</t>
  </si>
  <si>
    <t>40,00 m</t>
  </si>
  <si>
    <t xml:space="preserve">   =  </t>
  </si>
  <si>
    <t>9,27 m Kugel  ?</t>
  </si>
  <si>
    <t>100 m</t>
  </si>
  <si>
    <t>Im Speerwerfen wird Mayer etwa 20 Punkte zu gut bewertet.</t>
  </si>
  <si>
    <t>Im Spitzenbereich werden die 100 m-Zeiten zu schlecht bewertet.</t>
  </si>
  <si>
    <t>Anhaltspunkte:</t>
  </si>
  <si>
    <t>1096 Punkte</t>
  </si>
  <si>
    <t xml:space="preserve">    =</t>
  </si>
  <si>
    <t xml:space="preserve">10,00 sec </t>
  </si>
  <si>
    <t>19,94 m Kugelstoßen  ?</t>
  </si>
  <si>
    <t>60,70 m Diskus  ?</t>
  </si>
  <si>
    <t>5,59 m Stabhoch  ?</t>
  </si>
  <si>
    <t>Eaton wird über 100 m zu niedrig  und Mayer  zu hoch bewertet.</t>
  </si>
  <si>
    <t>In der Summe bekommt so Mayer etwa 27 Punkte zuviel.</t>
  </si>
  <si>
    <t xml:space="preserve">Zählt man alle ungenügenden Punktbewertungen zusammen erhält K.Mayer 9126 Punkte , das ist </t>
  </si>
  <si>
    <t>nach gültiger IAAF-Wertung neuer Weltrekord.</t>
  </si>
  <si>
    <t>wert und damit unter dem WR von A.Eaton.</t>
  </si>
  <si>
    <t>( eine solche Verdrehung der fairen Bewertungen brachte schon Th.Dvorak um seinen WR, den dann R.Sebrle hielt. )</t>
  </si>
  <si>
    <t>Nach realer neuen Bewertungsmethode  " NBL " sind seine leistungen aber nur 9008,4 Punkte</t>
  </si>
  <si>
    <t>100m /Diskus/400m/Speerwurf. Betrug  beim Diskus  dieser nach IAAF zwischen Leistungen von Mayer und Eaton noch 149 Punkte, 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</si>
</sst>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0" xfId="0" applyFont="1"/>
    <xf numFmtId="2" fontId="0" fillId="0" borderId="0" xfId="0" applyNumberFormat="1"/>
    <xf numFmtId="0" fontId="5" fillId="0" borderId="0" xfId="0" applyFont="1"/>
    <xf numFmtId="0" fontId="4" fillId="0" borderId="0" xfId="0" applyFont="1"/>
    <xf numFmtId="0" fontId="6" fillId="0" borderId="0" xfId="0" applyFont="1"/>
    <xf numFmtId="0" fontId="0" fillId="0" borderId="0" xfId="0" applyFont="1"/>
    <xf numFmtId="2" fontId="6" fillId="0" borderId="0" xfId="0" applyNumberFormat="1" applyFont="1"/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[1]Tabelle1!$M$986</c:f>
              <c:strCache>
                <c:ptCount val="1"/>
                <c:pt idx="0">
                  <c:v>Pkt.,Tab.1985</c:v>
                </c:pt>
              </c:strCache>
            </c:strRef>
          </c:tx>
          <c:marker>
            <c:symbol val="none"/>
          </c:marker>
          <c:xVal>
            <c:numRef>
              <c:f>[1]Tabelle1!$L$987:$L$1014</c:f>
              <c:numCache>
                <c:formatCode>0.00</c:formatCode>
                <c:ptCount val="28"/>
                <c:pt idx="0">
                  <c:v>41.5</c:v>
                </c:pt>
                <c:pt idx="1">
                  <c:v>43</c:v>
                </c:pt>
                <c:pt idx="2">
                  <c:v>44.5</c:v>
                </c:pt>
                <c:pt idx="3">
                  <c:v>46</c:v>
                </c:pt>
                <c:pt idx="4">
                  <c:v>47.5</c:v>
                </c:pt>
                <c:pt idx="5">
                  <c:v>49</c:v>
                </c:pt>
                <c:pt idx="6">
                  <c:v>50.5</c:v>
                </c:pt>
                <c:pt idx="7">
                  <c:v>52</c:v>
                </c:pt>
                <c:pt idx="8">
                  <c:v>53.5</c:v>
                </c:pt>
                <c:pt idx="9">
                  <c:v>55</c:v>
                </c:pt>
                <c:pt idx="10">
                  <c:v>56.5</c:v>
                </c:pt>
                <c:pt idx="11">
                  <c:v>58</c:v>
                </c:pt>
                <c:pt idx="12">
                  <c:v>59.5</c:v>
                </c:pt>
                <c:pt idx="13">
                  <c:v>61</c:v>
                </c:pt>
                <c:pt idx="14">
                  <c:v>62.5</c:v>
                </c:pt>
                <c:pt idx="15">
                  <c:v>64</c:v>
                </c:pt>
                <c:pt idx="16">
                  <c:v>65.5</c:v>
                </c:pt>
                <c:pt idx="17">
                  <c:v>67</c:v>
                </c:pt>
                <c:pt idx="18">
                  <c:v>68.5</c:v>
                </c:pt>
                <c:pt idx="19">
                  <c:v>70</c:v>
                </c:pt>
                <c:pt idx="20">
                  <c:v>71.5</c:v>
                </c:pt>
                <c:pt idx="21">
                  <c:v>73</c:v>
                </c:pt>
                <c:pt idx="22">
                  <c:v>74.5</c:v>
                </c:pt>
                <c:pt idx="23">
                  <c:v>76</c:v>
                </c:pt>
                <c:pt idx="24">
                  <c:v>77.5</c:v>
                </c:pt>
                <c:pt idx="25">
                  <c:v>79</c:v>
                </c:pt>
                <c:pt idx="26">
                  <c:v>80.5</c:v>
                </c:pt>
                <c:pt idx="27">
                  <c:v>82</c:v>
                </c:pt>
              </c:numCache>
            </c:numRef>
          </c:xVal>
          <c:yVal>
            <c:numRef>
              <c:f>[1]Tabelle1!$M$987:$M$1014</c:f>
              <c:numCache>
                <c:formatCode>0.00</c:formatCode>
                <c:ptCount val="28"/>
                <c:pt idx="0">
                  <c:v>1248</c:v>
                </c:pt>
                <c:pt idx="1">
                  <c:v>1166</c:v>
                </c:pt>
                <c:pt idx="2">
                  <c:v>1086</c:v>
                </c:pt>
                <c:pt idx="3">
                  <c:v>1008</c:v>
                </c:pt>
                <c:pt idx="4">
                  <c:v>933</c:v>
                </c:pt>
                <c:pt idx="5">
                  <c:v>861</c:v>
                </c:pt>
                <c:pt idx="6">
                  <c:v>792</c:v>
                </c:pt>
                <c:pt idx="7">
                  <c:v>725</c:v>
                </c:pt>
                <c:pt idx="8">
                  <c:v>660</c:v>
                </c:pt>
                <c:pt idx="9">
                  <c:v>599</c:v>
                </c:pt>
                <c:pt idx="10">
                  <c:v>540</c:v>
                </c:pt>
                <c:pt idx="11">
                  <c:v>484</c:v>
                </c:pt>
                <c:pt idx="12">
                  <c:v>430</c:v>
                </c:pt>
                <c:pt idx="13">
                  <c:v>380</c:v>
                </c:pt>
                <c:pt idx="14">
                  <c:v>332</c:v>
                </c:pt>
                <c:pt idx="15">
                  <c:v>287</c:v>
                </c:pt>
                <c:pt idx="16">
                  <c:v>245</c:v>
                </c:pt>
                <c:pt idx="17">
                  <c:v>206</c:v>
                </c:pt>
                <c:pt idx="18">
                  <c:v>170</c:v>
                </c:pt>
                <c:pt idx="19">
                  <c:v>138</c:v>
                </c:pt>
                <c:pt idx="20">
                  <c:v>108</c:v>
                </c:pt>
                <c:pt idx="21">
                  <c:v>82</c:v>
                </c:pt>
                <c:pt idx="22">
                  <c:v>58</c:v>
                </c:pt>
                <c:pt idx="23">
                  <c:v>39</c:v>
                </c:pt>
                <c:pt idx="24">
                  <c:v>23</c:v>
                </c:pt>
                <c:pt idx="25">
                  <c:v>11</c:v>
                </c:pt>
                <c:pt idx="26">
                  <c:v>3</c:v>
                </c:pt>
                <c:pt idx="27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[1]Tabelle1!$N$986</c:f>
              <c:strCache>
                <c:ptCount val="1"/>
                <c:pt idx="0">
                  <c:v>Pkt.,neue Tab.</c:v>
                </c:pt>
              </c:strCache>
            </c:strRef>
          </c:tx>
          <c:marker>
            <c:symbol val="none"/>
          </c:marker>
          <c:xVal>
            <c:numRef>
              <c:f>[1]Tabelle1!$L$987:$L$1014</c:f>
              <c:numCache>
                <c:formatCode>0.00</c:formatCode>
                <c:ptCount val="28"/>
                <c:pt idx="0">
                  <c:v>41.5</c:v>
                </c:pt>
                <c:pt idx="1">
                  <c:v>43</c:v>
                </c:pt>
                <c:pt idx="2">
                  <c:v>44.5</c:v>
                </c:pt>
                <c:pt idx="3">
                  <c:v>46</c:v>
                </c:pt>
                <c:pt idx="4">
                  <c:v>47.5</c:v>
                </c:pt>
                <c:pt idx="5">
                  <c:v>49</c:v>
                </c:pt>
                <c:pt idx="6">
                  <c:v>50.5</c:v>
                </c:pt>
                <c:pt idx="7">
                  <c:v>52</c:v>
                </c:pt>
                <c:pt idx="8">
                  <c:v>53.5</c:v>
                </c:pt>
                <c:pt idx="9">
                  <c:v>55</c:v>
                </c:pt>
                <c:pt idx="10">
                  <c:v>56.5</c:v>
                </c:pt>
                <c:pt idx="11">
                  <c:v>58</c:v>
                </c:pt>
                <c:pt idx="12">
                  <c:v>59.5</c:v>
                </c:pt>
                <c:pt idx="13">
                  <c:v>61</c:v>
                </c:pt>
                <c:pt idx="14">
                  <c:v>62.5</c:v>
                </c:pt>
                <c:pt idx="15">
                  <c:v>64</c:v>
                </c:pt>
                <c:pt idx="16">
                  <c:v>65.5</c:v>
                </c:pt>
                <c:pt idx="17">
                  <c:v>67</c:v>
                </c:pt>
                <c:pt idx="18">
                  <c:v>68.5</c:v>
                </c:pt>
                <c:pt idx="19">
                  <c:v>70</c:v>
                </c:pt>
                <c:pt idx="20">
                  <c:v>71.5</c:v>
                </c:pt>
                <c:pt idx="21">
                  <c:v>73</c:v>
                </c:pt>
                <c:pt idx="22">
                  <c:v>74.5</c:v>
                </c:pt>
                <c:pt idx="23">
                  <c:v>76</c:v>
                </c:pt>
                <c:pt idx="24">
                  <c:v>77.5</c:v>
                </c:pt>
                <c:pt idx="25">
                  <c:v>79</c:v>
                </c:pt>
                <c:pt idx="26">
                  <c:v>80.5</c:v>
                </c:pt>
                <c:pt idx="27">
                  <c:v>82</c:v>
                </c:pt>
              </c:numCache>
            </c:numRef>
          </c:xVal>
          <c:yVal>
            <c:numRef>
              <c:f>[1]Tabelle1!$N$987:$N$1014</c:f>
              <c:numCache>
                <c:formatCode>0.00</c:formatCode>
                <c:ptCount val="28"/>
                <c:pt idx="0">
                  <c:v>1512</c:v>
                </c:pt>
                <c:pt idx="1">
                  <c:v>1270.5999999999999</c:v>
                </c:pt>
                <c:pt idx="2">
                  <c:v>1123.5999999999999</c:v>
                </c:pt>
                <c:pt idx="3">
                  <c:v>1014.4</c:v>
                </c:pt>
                <c:pt idx="4">
                  <c:v>927.8</c:v>
                </c:pt>
                <c:pt idx="5">
                  <c:v>856.3</c:v>
                </c:pt>
                <c:pt idx="6">
                  <c:v>795.5</c:v>
                </c:pt>
                <c:pt idx="7">
                  <c:v>742.8</c:v>
                </c:pt>
                <c:pt idx="8">
                  <c:v>696.4</c:v>
                </c:pt>
                <c:pt idx="9">
                  <c:v>655.1</c:v>
                </c:pt>
                <c:pt idx="10">
                  <c:v>617.79999999999995</c:v>
                </c:pt>
                <c:pt idx="11">
                  <c:v>584</c:v>
                </c:pt>
                <c:pt idx="12">
                  <c:v>553</c:v>
                </c:pt>
                <c:pt idx="13">
                  <c:v>524.6</c:v>
                </c:pt>
                <c:pt idx="14">
                  <c:v>498.2</c:v>
                </c:pt>
                <c:pt idx="15">
                  <c:v>473.7</c:v>
                </c:pt>
                <c:pt idx="16">
                  <c:v>450.9</c:v>
                </c:pt>
                <c:pt idx="17">
                  <c:v>429.5</c:v>
                </c:pt>
                <c:pt idx="18">
                  <c:v>409.4</c:v>
                </c:pt>
                <c:pt idx="19">
                  <c:v>390.5</c:v>
                </c:pt>
                <c:pt idx="20">
                  <c:v>372.6</c:v>
                </c:pt>
                <c:pt idx="21">
                  <c:v>355.7</c:v>
                </c:pt>
                <c:pt idx="22">
                  <c:v>339.6</c:v>
                </c:pt>
                <c:pt idx="23">
                  <c:v>324.39999999999998</c:v>
                </c:pt>
                <c:pt idx="24">
                  <c:v>309.8</c:v>
                </c:pt>
                <c:pt idx="25">
                  <c:v>296</c:v>
                </c:pt>
                <c:pt idx="26">
                  <c:v>282.7</c:v>
                </c:pt>
                <c:pt idx="27">
                  <c:v>270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0387424"/>
        <c:axId val="400388992"/>
      </c:scatterChart>
      <c:valAx>
        <c:axId val="400387424"/>
        <c:scaling>
          <c:orientation val="minMax"/>
          <c:max val="90"/>
          <c:min val="3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de-DE"/>
                  <a:t>Leistung in sec.</a:t>
                </a:r>
              </a:p>
            </c:rich>
          </c:tx>
          <c:layout/>
          <c:overlay val="0"/>
        </c:title>
        <c:numFmt formatCode="0.00" sourceLinked="1"/>
        <c:majorTickMark val="out"/>
        <c:minorTickMark val="none"/>
        <c:tickLblPos val="nextTo"/>
        <c:crossAx val="400388992"/>
        <c:crosses val="autoZero"/>
        <c:crossBetween val="midCat"/>
      </c:valAx>
      <c:valAx>
        <c:axId val="400388992"/>
        <c:scaling>
          <c:orientation val="minMax"/>
        </c:scaling>
        <c:delete val="0"/>
        <c:axPos val="l"/>
        <c:majorGridlines/>
        <c:title>
          <c:tx>
            <c:rich>
              <a:bodyPr rot="0" vert="wordArtVert"/>
              <a:lstStyle/>
              <a:p>
                <a:pPr>
                  <a:defRPr/>
                </a:pPr>
                <a:r>
                  <a:rPr lang="de-DE"/>
                  <a:t>Punkte</a:t>
                </a:r>
              </a:p>
            </c:rich>
          </c:tx>
          <c:layout/>
          <c:overlay val="0"/>
        </c:title>
        <c:numFmt formatCode="0.00" sourceLinked="1"/>
        <c:majorTickMark val="out"/>
        <c:minorTickMark val="none"/>
        <c:tickLblPos val="nextTo"/>
        <c:crossAx val="400387424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[1]Tabelle1!$M$1807</c:f>
              <c:strCache>
                <c:ptCount val="1"/>
                <c:pt idx="0">
                  <c:v>Pkt.,Tab.1985</c:v>
                </c:pt>
              </c:strCache>
            </c:strRef>
          </c:tx>
          <c:marker>
            <c:symbol val="none"/>
          </c:marker>
          <c:xVal>
            <c:numRef>
              <c:f>[1]Tabelle1!$L$1808:$L$1836</c:f>
              <c:numCache>
                <c:formatCode>0.00</c:formatCode>
                <c:ptCount val="29"/>
                <c:pt idx="0">
                  <c:v>120</c:v>
                </c:pt>
                <c:pt idx="1">
                  <c:v>116</c:v>
                </c:pt>
                <c:pt idx="2">
                  <c:v>112</c:v>
                </c:pt>
                <c:pt idx="3">
                  <c:v>108</c:v>
                </c:pt>
                <c:pt idx="4">
                  <c:v>104</c:v>
                </c:pt>
                <c:pt idx="5">
                  <c:v>100</c:v>
                </c:pt>
                <c:pt idx="6">
                  <c:v>96</c:v>
                </c:pt>
                <c:pt idx="7">
                  <c:v>92</c:v>
                </c:pt>
                <c:pt idx="8">
                  <c:v>88</c:v>
                </c:pt>
                <c:pt idx="9">
                  <c:v>84</c:v>
                </c:pt>
                <c:pt idx="10">
                  <c:v>80</c:v>
                </c:pt>
                <c:pt idx="11">
                  <c:v>76</c:v>
                </c:pt>
                <c:pt idx="12">
                  <c:v>72</c:v>
                </c:pt>
                <c:pt idx="13">
                  <c:v>68</c:v>
                </c:pt>
                <c:pt idx="14">
                  <c:v>64</c:v>
                </c:pt>
                <c:pt idx="15">
                  <c:v>60</c:v>
                </c:pt>
                <c:pt idx="16">
                  <c:v>56</c:v>
                </c:pt>
                <c:pt idx="17">
                  <c:v>52</c:v>
                </c:pt>
                <c:pt idx="18">
                  <c:v>48</c:v>
                </c:pt>
                <c:pt idx="19">
                  <c:v>44</c:v>
                </c:pt>
                <c:pt idx="20">
                  <c:v>40</c:v>
                </c:pt>
                <c:pt idx="21">
                  <c:v>36</c:v>
                </c:pt>
                <c:pt idx="22">
                  <c:v>32</c:v>
                </c:pt>
                <c:pt idx="23">
                  <c:v>28</c:v>
                </c:pt>
                <c:pt idx="24">
                  <c:v>24</c:v>
                </c:pt>
                <c:pt idx="25">
                  <c:v>20</c:v>
                </c:pt>
                <c:pt idx="26">
                  <c:v>16</c:v>
                </c:pt>
                <c:pt idx="27">
                  <c:v>12</c:v>
                </c:pt>
                <c:pt idx="28">
                  <c:v>8</c:v>
                </c:pt>
              </c:numCache>
            </c:numRef>
          </c:xVal>
          <c:yVal>
            <c:numRef>
              <c:f>[1]Tabelle1!$M$1808:$M$1836</c:f>
              <c:numCache>
                <c:formatCode>0.00</c:formatCode>
                <c:ptCount val="29"/>
                <c:pt idx="0">
                  <c:v>1672</c:v>
                </c:pt>
                <c:pt idx="1">
                  <c:v>1609</c:v>
                </c:pt>
                <c:pt idx="2">
                  <c:v>1545</c:v>
                </c:pt>
                <c:pt idx="3">
                  <c:v>1482</c:v>
                </c:pt>
                <c:pt idx="4">
                  <c:v>1418</c:v>
                </c:pt>
                <c:pt idx="5">
                  <c:v>1355</c:v>
                </c:pt>
                <c:pt idx="6">
                  <c:v>1293</c:v>
                </c:pt>
                <c:pt idx="7">
                  <c:v>1229</c:v>
                </c:pt>
                <c:pt idx="8">
                  <c:v>1167</c:v>
                </c:pt>
                <c:pt idx="9">
                  <c:v>1105</c:v>
                </c:pt>
                <c:pt idx="10">
                  <c:v>1043</c:v>
                </c:pt>
                <c:pt idx="11">
                  <c:v>981</c:v>
                </c:pt>
                <c:pt idx="12">
                  <c:v>920</c:v>
                </c:pt>
                <c:pt idx="13">
                  <c:v>859</c:v>
                </c:pt>
                <c:pt idx="14">
                  <c:v>798</c:v>
                </c:pt>
                <c:pt idx="15">
                  <c:v>738</c:v>
                </c:pt>
                <c:pt idx="16">
                  <c:v>678</c:v>
                </c:pt>
                <c:pt idx="17">
                  <c:v>618</c:v>
                </c:pt>
                <c:pt idx="18">
                  <c:v>559</c:v>
                </c:pt>
                <c:pt idx="19">
                  <c:v>500</c:v>
                </c:pt>
                <c:pt idx="20">
                  <c:v>442</c:v>
                </c:pt>
                <c:pt idx="21">
                  <c:v>384</c:v>
                </c:pt>
                <c:pt idx="22">
                  <c:v>327</c:v>
                </c:pt>
                <c:pt idx="23">
                  <c:v>271</c:v>
                </c:pt>
                <c:pt idx="24">
                  <c:v>216</c:v>
                </c:pt>
                <c:pt idx="25">
                  <c:v>161</c:v>
                </c:pt>
                <c:pt idx="26">
                  <c:v>108</c:v>
                </c:pt>
                <c:pt idx="27">
                  <c:v>57</c:v>
                </c:pt>
                <c:pt idx="28">
                  <c:v>10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[1]Tabelle1!$N$1807</c:f>
              <c:strCache>
                <c:ptCount val="1"/>
                <c:pt idx="0">
                  <c:v>Pkt.,neue Tab.</c:v>
                </c:pt>
              </c:strCache>
            </c:strRef>
          </c:tx>
          <c:marker>
            <c:symbol val="none"/>
          </c:marker>
          <c:xVal>
            <c:numRef>
              <c:f>[1]Tabelle1!$L$1808:$L$1836</c:f>
              <c:numCache>
                <c:formatCode>0.00</c:formatCode>
                <c:ptCount val="29"/>
                <c:pt idx="0">
                  <c:v>120</c:v>
                </c:pt>
                <c:pt idx="1">
                  <c:v>116</c:v>
                </c:pt>
                <c:pt idx="2">
                  <c:v>112</c:v>
                </c:pt>
                <c:pt idx="3">
                  <c:v>108</c:v>
                </c:pt>
                <c:pt idx="4">
                  <c:v>104</c:v>
                </c:pt>
                <c:pt idx="5">
                  <c:v>100</c:v>
                </c:pt>
                <c:pt idx="6">
                  <c:v>96</c:v>
                </c:pt>
                <c:pt idx="7">
                  <c:v>92</c:v>
                </c:pt>
                <c:pt idx="8">
                  <c:v>88</c:v>
                </c:pt>
                <c:pt idx="9">
                  <c:v>84</c:v>
                </c:pt>
                <c:pt idx="10">
                  <c:v>80</c:v>
                </c:pt>
                <c:pt idx="11">
                  <c:v>76</c:v>
                </c:pt>
                <c:pt idx="12">
                  <c:v>72</c:v>
                </c:pt>
                <c:pt idx="13">
                  <c:v>68</c:v>
                </c:pt>
                <c:pt idx="14">
                  <c:v>64</c:v>
                </c:pt>
                <c:pt idx="15">
                  <c:v>60</c:v>
                </c:pt>
                <c:pt idx="16">
                  <c:v>56</c:v>
                </c:pt>
                <c:pt idx="17">
                  <c:v>52</c:v>
                </c:pt>
                <c:pt idx="18">
                  <c:v>48</c:v>
                </c:pt>
                <c:pt idx="19">
                  <c:v>44</c:v>
                </c:pt>
                <c:pt idx="20">
                  <c:v>40</c:v>
                </c:pt>
                <c:pt idx="21">
                  <c:v>36</c:v>
                </c:pt>
                <c:pt idx="22">
                  <c:v>32</c:v>
                </c:pt>
                <c:pt idx="23">
                  <c:v>28</c:v>
                </c:pt>
                <c:pt idx="24">
                  <c:v>24</c:v>
                </c:pt>
                <c:pt idx="25">
                  <c:v>20</c:v>
                </c:pt>
                <c:pt idx="26">
                  <c:v>16</c:v>
                </c:pt>
                <c:pt idx="27">
                  <c:v>12</c:v>
                </c:pt>
                <c:pt idx="28">
                  <c:v>8</c:v>
                </c:pt>
              </c:numCache>
            </c:numRef>
          </c:xVal>
          <c:yVal>
            <c:numRef>
              <c:f>[1]Tabelle1!$N$1808:$N$1836</c:f>
              <c:numCache>
                <c:formatCode>0.00</c:formatCode>
                <c:ptCount val="29"/>
                <c:pt idx="0">
                  <c:v>1584.2</c:v>
                </c:pt>
                <c:pt idx="1">
                  <c:v>1512.8</c:v>
                </c:pt>
                <c:pt idx="2">
                  <c:v>1445.8</c:v>
                </c:pt>
                <c:pt idx="3">
                  <c:v>1382.9</c:v>
                </c:pt>
                <c:pt idx="4">
                  <c:v>1324.2</c:v>
                </c:pt>
                <c:pt idx="5">
                  <c:v>1269.7</c:v>
                </c:pt>
                <c:pt idx="6">
                  <c:v>1218.4000000000001</c:v>
                </c:pt>
                <c:pt idx="7">
                  <c:v>1167.5</c:v>
                </c:pt>
                <c:pt idx="8">
                  <c:v>1116.8</c:v>
                </c:pt>
                <c:pt idx="9">
                  <c:v>1066.2</c:v>
                </c:pt>
                <c:pt idx="10">
                  <c:v>1015.7</c:v>
                </c:pt>
                <c:pt idx="11">
                  <c:v>965.4</c:v>
                </c:pt>
                <c:pt idx="12">
                  <c:v>915.1</c:v>
                </c:pt>
                <c:pt idx="13">
                  <c:v>865</c:v>
                </c:pt>
                <c:pt idx="14">
                  <c:v>815</c:v>
                </c:pt>
                <c:pt idx="15">
                  <c:v>765.1</c:v>
                </c:pt>
                <c:pt idx="16">
                  <c:v>715.4</c:v>
                </c:pt>
                <c:pt idx="17">
                  <c:v>665.8</c:v>
                </c:pt>
                <c:pt idx="18">
                  <c:v>616.29999999999995</c:v>
                </c:pt>
                <c:pt idx="19">
                  <c:v>566.9</c:v>
                </c:pt>
                <c:pt idx="20">
                  <c:v>517.6</c:v>
                </c:pt>
                <c:pt idx="21">
                  <c:v>468.5</c:v>
                </c:pt>
                <c:pt idx="22">
                  <c:v>419.4</c:v>
                </c:pt>
                <c:pt idx="23">
                  <c:v>370.5</c:v>
                </c:pt>
                <c:pt idx="24">
                  <c:v>321.7</c:v>
                </c:pt>
                <c:pt idx="25">
                  <c:v>273</c:v>
                </c:pt>
                <c:pt idx="26">
                  <c:v>224.5</c:v>
                </c:pt>
                <c:pt idx="27">
                  <c:v>176</c:v>
                </c:pt>
                <c:pt idx="28">
                  <c:v>127.7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9122656"/>
        <c:axId val="449124224"/>
      </c:scatterChart>
      <c:valAx>
        <c:axId val="4491226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de-DE"/>
                  <a:t>Leistung in Meter</a:t>
                </a:r>
              </a:p>
            </c:rich>
          </c:tx>
          <c:layout/>
          <c:overlay val="0"/>
        </c:title>
        <c:numFmt formatCode="0.00" sourceLinked="1"/>
        <c:majorTickMark val="out"/>
        <c:minorTickMark val="none"/>
        <c:tickLblPos val="nextTo"/>
        <c:crossAx val="449124224"/>
        <c:crosses val="autoZero"/>
        <c:crossBetween val="midCat"/>
      </c:valAx>
      <c:valAx>
        <c:axId val="449124224"/>
        <c:scaling>
          <c:orientation val="minMax"/>
        </c:scaling>
        <c:delete val="0"/>
        <c:axPos val="l"/>
        <c:majorGridlines/>
        <c:title>
          <c:tx>
            <c:rich>
              <a:bodyPr rot="0" vert="wordArtVert"/>
              <a:lstStyle/>
              <a:p>
                <a:pPr>
                  <a:defRPr/>
                </a:pPr>
                <a:r>
                  <a:rPr lang="de-DE"/>
                  <a:t>Punkte</a:t>
                </a:r>
              </a:p>
            </c:rich>
          </c:tx>
          <c:layout/>
          <c:overlay val="0"/>
        </c:title>
        <c:numFmt formatCode="0.00" sourceLinked="1"/>
        <c:majorTickMark val="out"/>
        <c:minorTickMark val="none"/>
        <c:tickLblPos val="nextTo"/>
        <c:crossAx val="449122656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[1]Tabelle1!$M$135</c:f>
              <c:strCache>
                <c:ptCount val="1"/>
                <c:pt idx="0">
                  <c:v>Pkt./Tab.1985</c:v>
                </c:pt>
              </c:strCache>
            </c:strRef>
          </c:tx>
          <c:marker>
            <c:symbol val="none"/>
          </c:marker>
          <c:xVal>
            <c:numRef>
              <c:f>[1]Tabelle1!$L$136:$L$143</c:f>
              <c:numCache>
                <c:formatCode>0.00</c:formatCode>
                <c:ptCount val="8"/>
                <c:pt idx="0">
                  <c:v>9.6</c:v>
                </c:pt>
                <c:pt idx="1">
                  <c:v>10.1</c:v>
                </c:pt>
                <c:pt idx="2">
                  <c:v>10.6</c:v>
                </c:pt>
                <c:pt idx="3">
                  <c:v>11.1</c:v>
                </c:pt>
                <c:pt idx="4">
                  <c:v>11.6</c:v>
                </c:pt>
                <c:pt idx="5">
                  <c:v>12.1</c:v>
                </c:pt>
                <c:pt idx="6">
                  <c:v>12.6</c:v>
                </c:pt>
                <c:pt idx="7">
                  <c:v>13.1</c:v>
                </c:pt>
              </c:numCache>
            </c:numRef>
          </c:xVal>
          <c:yVal>
            <c:numRef>
              <c:f>[1]Tabelle1!$M$136:$M$143</c:f>
              <c:numCache>
                <c:formatCode>0.00</c:formatCode>
                <c:ptCount val="8"/>
                <c:pt idx="0">
                  <c:v>1197</c:v>
                </c:pt>
                <c:pt idx="1">
                  <c:v>1071</c:v>
                </c:pt>
                <c:pt idx="2">
                  <c:v>952</c:v>
                </c:pt>
                <c:pt idx="3">
                  <c:v>838</c:v>
                </c:pt>
                <c:pt idx="4">
                  <c:v>732</c:v>
                </c:pt>
                <c:pt idx="5">
                  <c:v>631</c:v>
                </c:pt>
                <c:pt idx="6">
                  <c:v>538</c:v>
                </c:pt>
                <c:pt idx="7">
                  <c:v>451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[1]Tabelle1!$N$135</c:f>
              <c:strCache>
                <c:ptCount val="1"/>
                <c:pt idx="0">
                  <c:v>Pkt.,neue Tab.</c:v>
                </c:pt>
              </c:strCache>
            </c:strRef>
          </c:tx>
          <c:marker>
            <c:symbol val="none"/>
          </c:marker>
          <c:xVal>
            <c:numRef>
              <c:f>[1]Tabelle1!$L$136:$L$143</c:f>
              <c:numCache>
                <c:formatCode>0.00</c:formatCode>
                <c:ptCount val="8"/>
                <c:pt idx="0">
                  <c:v>9.6</c:v>
                </c:pt>
                <c:pt idx="1">
                  <c:v>10.1</c:v>
                </c:pt>
                <c:pt idx="2">
                  <c:v>10.6</c:v>
                </c:pt>
                <c:pt idx="3">
                  <c:v>11.1</c:v>
                </c:pt>
                <c:pt idx="4">
                  <c:v>11.6</c:v>
                </c:pt>
                <c:pt idx="5">
                  <c:v>12.1</c:v>
                </c:pt>
                <c:pt idx="6">
                  <c:v>12.6</c:v>
                </c:pt>
                <c:pt idx="7">
                  <c:v>13.1</c:v>
                </c:pt>
              </c:numCache>
            </c:numRef>
          </c:xVal>
          <c:yVal>
            <c:numRef>
              <c:f>[1]Tabelle1!$N$136:$N$143</c:f>
              <c:numCache>
                <c:formatCode>0.00</c:formatCode>
                <c:ptCount val="8"/>
                <c:pt idx="0">
                  <c:v>1370.3</c:v>
                </c:pt>
                <c:pt idx="1">
                  <c:v>1089.2</c:v>
                </c:pt>
                <c:pt idx="2">
                  <c:v>920.8</c:v>
                </c:pt>
                <c:pt idx="3">
                  <c:v>802.3</c:v>
                </c:pt>
                <c:pt idx="4">
                  <c:v>712.4</c:v>
                </c:pt>
                <c:pt idx="5">
                  <c:v>640.79999999999995</c:v>
                </c:pt>
                <c:pt idx="6">
                  <c:v>581.6</c:v>
                </c:pt>
                <c:pt idx="7">
                  <c:v>531.29999999999995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[1]Tabelle1!$O$135</c:f>
              <c:strCache>
                <c:ptCount val="1"/>
              </c:strCache>
            </c:strRef>
          </c:tx>
          <c:marker>
            <c:symbol val="none"/>
          </c:marker>
          <c:xVal>
            <c:numRef>
              <c:f>[1]Tabelle1!$L$136:$L$143</c:f>
              <c:numCache>
                <c:formatCode>0.00</c:formatCode>
                <c:ptCount val="8"/>
                <c:pt idx="0">
                  <c:v>9.6</c:v>
                </c:pt>
                <c:pt idx="1">
                  <c:v>10.1</c:v>
                </c:pt>
                <c:pt idx="2">
                  <c:v>10.6</c:v>
                </c:pt>
                <c:pt idx="3">
                  <c:v>11.1</c:v>
                </c:pt>
                <c:pt idx="4">
                  <c:v>11.6</c:v>
                </c:pt>
                <c:pt idx="5">
                  <c:v>12.1</c:v>
                </c:pt>
                <c:pt idx="6">
                  <c:v>12.6</c:v>
                </c:pt>
                <c:pt idx="7">
                  <c:v>13.1</c:v>
                </c:pt>
              </c:numCache>
            </c:numRef>
          </c:xVal>
          <c:yVal>
            <c:numRef>
              <c:f>[1]Tabelle1!$O$136:$O$143</c:f>
              <c:numCache>
                <c:formatCode>0.00</c:formatCode>
                <c:ptCount val="8"/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3618216"/>
        <c:axId val="403619000"/>
      </c:scatterChart>
      <c:valAx>
        <c:axId val="403618216"/>
        <c:scaling>
          <c:orientation val="minMax"/>
          <c:max val="13"/>
          <c:min val="9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de-DE"/>
                  <a:t>Leistung in sec.</a:t>
                </a:r>
              </a:p>
            </c:rich>
          </c:tx>
          <c:layout/>
          <c:overlay val="0"/>
        </c:title>
        <c:numFmt formatCode="0.00" sourceLinked="1"/>
        <c:majorTickMark val="out"/>
        <c:minorTickMark val="none"/>
        <c:tickLblPos val="nextTo"/>
        <c:crossAx val="403619000"/>
        <c:crosses val="autoZero"/>
        <c:crossBetween val="midCat"/>
      </c:valAx>
      <c:valAx>
        <c:axId val="403619000"/>
        <c:scaling>
          <c:orientation val="minMax"/>
          <c:max val="1600"/>
          <c:min val="40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403618216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88</xdr:row>
      <xdr:rowOff>152400</xdr:rowOff>
    </xdr:from>
    <xdr:to>
      <xdr:col>10</xdr:col>
      <xdr:colOff>361950</xdr:colOff>
      <xdr:row>88</xdr:row>
      <xdr:rowOff>171450</xdr:rowOff>
    </xdr:to>
    <xdr:cxnSp macro="">
      <xdr:nvCxnSpPr>
        <xdr:cNvPr id="3" name="Gerade Verbindung mit Pfeil 2"/>
        <xdr:cNvCxnSpPr/>
      </xdr:nvCxnSpPr>
      <xdr:spPr>
        <a:xfrm>
          <a:off x="514350" y="17821275"/>
          <a:ext cx="4324350" cy="1905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66676</xdr:colOff>
      <xdr:row>77</xdr:row>
      <xdr:rowOff>19050</xdr:rowOff>
    </xdr:from>
    <xdr:to>
      <xdr:col>1</xdr:col>
      <xdr:colOff>85726</xdr:colOff>
      <xdr:row>88</xdr:row>
      <xdr:rowOff>104775</xdr:rowOff>
    </xdr:to>
    <xdr:cxnSp macro="">
      <xdr:nvCxnSpPr>
        <xdr:cNvPr id="5" name="Gerade Verbindung mit Pfeil 4"/>
        <xdr:cNvCxnSpPr/>
      </xdr:nvCxnSpPr>
      <xdr:spPr>
        <a:xfrm rot="5400000" flipH="1" flipV="1">
          <a:off x="-566737" y="16673513"/>
          <a:ext cx="2181225" cy="1905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85725</xdr:colOff>
      <xdr:row>79</xdr:row>
      <xdr:rowOff>19050</xdr:rowOff>
    </xdr:from>
    <xdr:to>
      <xdr:col>10</xdr:col>
      <xdr:colOff>76200</xdr:colOff>
      <xdr:row>87</xdr:row>
      <xdr:rowOff>0</xdr:rowOff>
    </xdr:to>
    <xdr:cxnSp macro="">
      <xdr:nvCxnSpPr>
        <xdr:cNvPr id="16" name="Gerade Verbindung 15"/>
        <xdr:cNvCxnSpPr/>
      </xdr:nvCxnSpPr>
      <xdr:spPr>
        <a:xfrm flipV="1">
          <a:off x="1428750" y="16783050"/>
          <a:ext cx="3124200" cy="1504950"/>
        </a:xfrm>
        <a:prstGeom prst="line">
          <a:avLst/>
        </a:prstGeom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3</xdr:col>
      <xdr:colOff>161925</xdr:colOff>
      <xdr:row>80</xdr:row>
      <xdr:rowOff>95250</xdr:rowOff>
    </xdr:from>
    <xdr:to>
      <xdr:col>10</xdr:col>
      <xdr:colOff>133350</xdr:colOff>
      <xdr:row>84</xdr:row>
      <xdr:rowOff>133350</xdr:rowOff>
    </xdr:to>
    <xdr:cxnSp macro="">
      <xdr:nvCxnSpPr>
        <xdr:cNvPr id="18" name="Gerade Verbindung 17"/>
        <xdr:cNvCxnSpPr/>
      </xdr:nvCxnSpPr>
      <xdr:spPr>
        <a:xfrm flipV="1">
          <a:off x="1504950" y="17049750"/>
          <a:ext cx="3105150" cy="8001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189706</xdr:colOff>
      <xdr:row>82</xdr:row>
      <xdr:rowOff>96044</xdr:rowOff>
    </xdr:from>
    <xdr:to>
      <xdr:col>7</xdr:col>
      <xdr:colOff>191294</xdr:colOff>
      <xdr:row>90</xdr:row>
      <xdr:rowOff>19844</xdr:rowOff>
    </xdr:to>
    <xdr:cxnSp macro="">
      <xdr:nvCxnSpPr>
        <xdr:cNvPr id="21" name="Gerade Verbindung mit Pfeil 20"/>
        <xdr:cNvCxnSpPr/>
      </xdr:nvCxnSpPr>
      <xdr:spPr>
        <a:xfrm rot="5400000">
          <a:off x="2600325" y="18154650"/>
          <a:ext cx="1447800" cy="1588"/>
        </a:xfrm>
        <a:prstGeom prst="straightConnector1">
          <a:avLst/>
        </a:prstGeom>
        <a:ln>
          <a:prstDash val="dash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333375</xdr:colOff>
      <xdr:row>85</xdr:row>
      <xdr:rowOff>57150</xdr:rowOff>
    </xdr:from>
    <xdr:to>
      <xdr:col>4</xdr:col>
      <xdr:colOff>333375</xdr:colOff>
      <xdr:row>88</xdr:row>
      <xdr:rowOff>171450</xdr:rowOff>
    </xdr:to>
    <xdr:cxnSp macro="">
      <xdr:nvCxnSpPr>
        <xdr:cNvPr id="25" name="Gerade Verbindung 24"/>
        <xdr:cNvCxnSpPr/>
      </xdr:nvCxnSpPr>
      <xdr:spPr>
        <a:xfrm rot="5400000">
          <a:off x="1781175" y="18307050"/>
          <a:ext cx="685800" cy="0"/>
        </a:xfrm>
        <a:prstGeom prst="line">
          <a:avLst/>
        </a:prstGeom>
        <a:ln>
          <a:prstDash val="sysDash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304800</xdr:colOff>
      <xdr:row>32</xdr:row>
      <xdr:rowOff>95250</xdr:rowOff>
    </xdr:from>
    <xdr:to>
      <xdr:col>13</xdr:col>
      <xdr:colOff>704850</xdr:colOff>
      <xdr:row>32</xdr:row>
      <xdr:rowOff>95251</xdr:rowOff>
    </xdr:to>
    <xdr:cxnSp macro="">
      <xdr:nvCxnSpPr>
        <xdr:cNvPr id="12" name="Gerade Verbindung mit Pfeil 11"/>
        <xdr:cNvCxnSpPr/>
      </xdr:nvCxnSpPr>
      <xdr:spPr>
        <a:xfrm flipV="1">
          <a:off x="6057900" y="2152650"/>
          <a:ext cx="400050" cy="1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228600</xdr:colOff>
      <xdr:row>82</xdr:row>
      <xdr:rowOff>38100</xdr:rowOff>
    </xdr:from>
    <xdr:to>
      <xdr:col>7</xdr:col>
      <xdr:colOff>228600</xdr:colOff>
      <xdr:row>88</xdr:row>
      <xdr:rowOff>133350</xdr:rowOff>
    </xdr:to>
    <xdr:cxnSp macro="">
      <xdr:nvCxnSpPr>
        <xdr:cNvPr id="28" name="Gerade Verbindung 27"/>
        <xdr:cNvCxnSpPr/>
      </xdr:nvCxnSpPr>
      <xdr:spPr>
        <a:xfrm flipV="1">
          <a:off x="3295650" y="15325725"/>
          <a:ext cx="0" cy="1238250"/>
        </a:xfrm>
        <a:prstGeom prst="line">
          <a:avLst/>
        </a:prstGeom>
        <a:ln>
          <a:prstDash val="sysDash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7</xdr:col>
      <xdr:colOff>257175</xdr:colOff>
      <xdr:row>86</xdr:row>
      <xdr:rowOff>133350</xdr:rowOff>
    </xdr:from>
    <xdr:to>
      <xdr:col>8</xdr:col>
      <xdr:colOff>104775</xdr:colOff>
      <xdr:row>88</xdr:row>
      <xdr:rowOff>152400</xdr:rowOff>
    </xdr:to>
    <xdr:cxnSp macro="">
      <xdr:nvCxnSpPr>
        <xdr:cNvPr id="31" name="Gerade Verbindung mit Pfeil 30"/>
        <xdr:cNvCxnSpPr/>
      </xdr:nvCxnSpPr>
      <xdr:spPr>
        <a:xfrm flipH="1" flipV="1">
          <a:off x="3324225" y="16182975"/>
          <a:ext cx="295275" cy="40005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304800</xdr:colOff>
      <xdr:row>20</xdr:row>
      <xdr:rowOff>95250</xdr:rowOff>
    </xdr:from>
    <xdr:to>
      <xdr:col>13</xdr:col>
      <xdr:colOff>704850</xdr:colOff>
      <xdr:row>20</xdr:row>
      <xdr:rowOff>95251</xdr:rowOff>
    </xdr:to>
    <xdr:cxnSp macro="">
      <xdr:nvCxnSpPr>
        <xdr:cNvPr id="57" name="Gerade Verbindung mit Pfeil 56"/>
        <xdr:cNvCxnSpPr/>
      </xdr:nvCxnSpPr>
      <xdr:spPr>
        <a:xfrm flipV="1">
          <a:off x="6057900" y="6629400"/>
          <a:ext cx="400050" cy="1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685800</xdr:colOff>
      <xdr:row>20</xdr:row>
      <xdr:rowOff>95250</xdr:rowOff>
    </xdr:from>
    <xdr:to>
      <xdr:col>13</xdr:col>
      <xdr:colOff>685800</xdr:colOff>
      <xdr:row>24</xdr:row>
      <xdr:rowOff>38100</xdr:rowOff>
    </xdr:to>
    <xdr:cxnSp macro="">
      <xdr:nvCxnSpPr>
        <xdr:cNvPr id="58" name="Gerade Verbindung mit Pfeil 57"/>
        <xdr:cNvCxnSpPr/>
      </xdr:nvCxnSpPr>
      <xdr:spPr>
        <a:xfrm>
          <a:off x="6438900" y="6629400"/>
          <a:ext cx="0" cy="70485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666750</xdr:colOff>
      <xdr:row>25</xdr:row>
      <xdr:rowOff>142875</xdr:rowOff>
    </xdr:from>
    <xdr:to>
      <xdr:col>13</xdr:col>
      <xdr:colOff>676275</xdr:colOff>
      <xdr:row>32</xdr:row>
      <xdr:rowOff>123825</xdr:rowOff>
    </xdr:to>
    <xdr:cxnSp macro="">
      <xdr:nvCxnSpPr>
        <xdr:cNvPr id="59" name="Gerade Verbindung mit Pfeil 58"/>
        <xdr:cNvCxnSpPr/>
      </xdr:nvCxnSpPr>
      <xdr:spPr>
        <a:xfrm flipH="1">
          <a:off x="6419850" y="7639050"/>
          <a:ext cx="9525" cy="134302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419100</xdr:colOff>
      <xdr:row>32</xdr:row>
      <xdr:rowOff>114300</xdr:rowOff>
    </xdr:from>
    <xdr:to>
      <xdr:col>13</xdr:col>
      <xdr:colOff>666750</xdr:colOff>
      <xdr:row>32</xdr:row>
      <xdr:rowOff>123825</xdr:rowOff>
    </xdr:to>
    <xdr:cxnSp macro="">
      <xdr:nvCxnSpPr>
        <xdr:cNvPr id="60" name="Gerade Verbindung mit Pfeil 59"/>
        <xdr:cNvCxnSpPr/>
      </xdr:nvCxnSpPr>
      <xdr:spPr>
        <a:xfrm flipH="1">
          <a:off x="6172200" y="8972550"/>
          <a:ext cx="247650" cy="952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323850</xdr:colOff>
      <xdr:row>32</xdr:row>
      <xdr:rowOff>95250</xdr:rowOff>
    </xdr:from>
    <xdr:to>
      <xdr:col>13</xdr:col>
      <xdr:colOff>228600</xdr:colOff>
      <xdr:row>32</xdr:row>
      <xdr:rowOff>114300</xdr:rowOff>
    </xdr:to>
    <xdr:cxnSp macro="">
      <xdr:nvCxnSpPr>
        <xdr:cNvPr id="61" name="Gerade Verbindung mit Pfeil 60"/>
        <xdr:cNvCxnSpPr/>
      </xdr:nvCxnSpPr>
      <xdr:spPr>
        <a:xfrm flipH="1" flipV="1">
          <a:off x="5629275" y="8953500"/>
          <a:ext cx="352425" cy="1905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314325</xdr:colOff>
      <xdr:row>26</xdr:row>
      <xdr:rowOff>104775</xdr:rowOff>
    </xdr:from>
    <xdr:to>
      <xdr:col>13</xdr:col>
      <xdr:colOff>695325</xdr:colOff>
      <xdr:row>26</xdr:row>
      <xdr:rowOff>104775</xdr:rowOff>
    </xdr:to>
    <xdr:cxnSp macro="">
      <xdr:nvCxnSpPr>
        <xdr:cNvPr id="62" name="Gerade Verbindung mit Pfeil 61"/>
        <xdr:cNvCxnSpPr/>
      </xdr:nvCxnSpPr>
      <xdr:spPr>
        <a:xfrm>
          <a:off x="6067425" y="7800975"/>
          <a:ext cx="38100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76200</xdr:colOff>
      <xdr:row>22</xdr:row>
      <xdr:rowOff>104775</xdr:rowOff>
    </xdr:from>
    <xdr:to>
      <xdr:col>14</xdr:col>
      <xdr:colOff>276225</xdr:colOff>
      <xdr:row>22</xdr:row>
      <xdr:rowOff>104775</xdr:rowOff>
    </xdr:to>
    <xdr:cxnSp macro="">
      <xdr:nvCxnSpPr>
        <xdr:cNvPr id="63" name="Gerade Verbindung mit Pfeil 62"/>
        <xdr:cNvCxnSpPr/>
      </xdr:nvCxnSpPr>
      <xdr:spPr>
        <a:xfrm>
          <a:off x="6591300" y="7019925"/>
          <a:ext cx="200025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314325</xdr:colOff>
      <xdr:row>22</xdr:row>
      <xdr:rowOff>133350</xdr:rowOff>
    </xdr:from>
    <xdr:to>
      <xdr:col>14</xdr:col>
      <xdr:colOff>323850</xdr:colOff>
      <xdr:row>26</xdr:row>
      <xdr:rowOff>133350</xdr:rowOff>
    </xdr:to>
    <xdr:cxnSp macro="">
      <xdr:nvCxnSpPr>
        <xdr:cNvPr id="64" name="Gerade Verbindung mit Pfeil 63"/>
        <xdr:cNvCxnSpPr/>
      </xdr:nvCxnSpPr>
      <xdr:spPr>
        <a:xfrm>
          <a:off x="6829425" y="7048500"/>
          <a:ext cx="9525" cy="78105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323850</xdr:colOff>
      <xdr:row>29</xdr:row>
      <xdr:rowOff>66675</xdr:rowOff>
    </xdr:from>
    <xdr:to>
      <xdr:col>14</xdr:col>
      <xdr:colOff>323850</xdr:colOff>
      <xdr:row>36</xdr:row>
      <xdr:rowOff>114300</xdr:rowOff>
    </xdr:to>
    <xdr:cxnSp macro="">
      <xdr:nvCxnSpPr>
        <xdr:cNvPr id="65" name="Gerade Verbindung mit Pfeil 64"/>
        <xdr:cNvCxnSpPr/>
      </xdr:nvCxnSpPr>
      <xdr:spPr>
        <a:xfrm>
          <a:off x="6838950" y="8343900"/>
          <a:ext cx="0" cy="140017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676275</xdr:colOff>
      <xdr:row>36</xdr:row>
      <xdr:rowOff>95250</xdr:rowOff>
    </xdr:from>
    <xdr:to>
      <xdr:col>14</xdr:col>
      <xdr:colOff>323850</xdr:colOff>
      <xdr:row>36</xdr:row>
      <xdr:rowOff>95250</xdr:rowOff>
    </xdr:to>
    <xdr:cxnSp macro="">
      <xdr:nvCxnSpPr>
        <xdr:cNvPr id="66" name="Gerade Verbindung mit Pfeil 65"/>
        <xdr:cNvCxnSpPr/>
      </xdr:nvCxnSpPr>
      <xdr:spPr>
        <a:xfrm flipH="1">
          <a:off x="6429375" y="9725025"/>
          <a:ext cx="409575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76200</xdr:colOff>
      <xdr:row>36</xdr:row>
      <xdr:rowOff>95250</xdr:rowOff>
    </xdr:from>
    <xdr:to>
      <xdr:col>13</xdr:col>
      <xdr:colOff>438150</xdr:colOff>
      <xdr:row>36</xdr:row>
      <xdr:rowOff>95250</xdr:rowOff>
    </xdr:to>
    <xdr:cxnSp macro="">
      <xdr:nvCxnSpPr>
        <xdr:cNvPr id="67" name="Gerade Verbindung mit Pfeil 66"/>
        <xdr:cNvCxnSpPr/>
      </xdr:nvCxnSpPr>
      <xdr:spPr>
        <a:xfrm flipH="1">
          <a:off x="5829300" y="9725025"/>
          <a:ext cx="36195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390525</xdr:colOff>
      <xdr:row>32</xdr:row>
      <xdr:rowOff>76200</xdr:rowOff>
    </xdr:from>
    <xdr:to>
      <xdr:col>14</xdr:col>
      <xdr:colOff>647700</xdr:colOff>
      <xdr:row>32</xdr:row>
      <xdr:rowOff>76200</xdr:rowOff>
    </xdr:to>
    <xdr:cxnSp macro="">
      <xdr:nvCxnSpPr>
        <xdr:cNvPr id="68" name="Gerade Verbindung mit Pfeil 67"/>
        <xdr:cNvCxnSpPr/>
      </xdr:nvCxnSpPr>
      <xdr:spPr>
        <a:xfrm>
          <a:off x="6905625" y="8934450"/>
          <a:ext cx="257175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666750</xdr:colOff>
      <xdr:row>32</xdr:row>
      <xdr:rowOff>114300</xdr:rowOff>
    </xdr:from>
    <xdr:to>
      <xdr:col>14</xdr:col>
      <xdr:colOff>666750</xdr:colOff>
      <xdr:row>37</xdr:row>
      <xdr:rowOff>76200</xdr:rowOff>
    </xdr:to>
    <xdr:cxnSp macro="">
      <xdr:nvCxnSpPr>
        <xdr:cNvPr id="69" name="Gerade Verbindung mit Pfeil 68"/>
        <xdr:cNvCxnSpPr/>
      </xdr:nvCxnSpPr>
      <xdr:spPr>
        <a:xfrm>
          <a:off x="7181850" y="8972550"/>
          <a:ext cx="0" cy="92392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657225</xdr:colOff>
      <xdr:row>38</xdr:row>
      <xdr:rowOff>66675</xdr:rowOff>
    </xdr:from>
    <xdr:to>
      <xdr:col>14</xdr:col>
      <xdr:colOff>666750</xdr:colOff>
      <xdr:row>40</xdr:row>
      <xdr:rowOff>104775</xdr:rowOff>
    </xdr:to>
    <xdr:cxnSp macro="">
      <xdr:nvCxnSpPr>
        <xdr:cNvPr id="70" name="Gerade Verbindung mit Pfeil 69"/>
        <xdr:cNvCxnSpPr/>
      </xdr:nvCxnSpPr>
      <xdr:spPr>
        <a:xfrm flipH="1">
          <a:off x="7172325" y="10086975"/>
          <a:ext cx="9525" cy="42862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361950</xdr:colOff>
      <xdr:row>40</xdr:row>
      <xdr:rowOff>85725</xdr:rowOff>
    </xdr:from>
    <xdr:to>
      <xdr:col>14</xdr:col>
      <xdr:colOff>228600</xdr:colOff>
      <xdr:row>40</xdr:row>
      <xdr:rowOff>95250</xdr:rowOff>
    </xdr:to>
    <xdr:cxnSp macro="">
      <xdr:nvCxnSpPr>
        <xdr:cNvPr id="71" name="Gerade Verbindung mit Pfeil 70"/>
        <xdr:cNvCxnSpPr/>
      </xdr:nvCxnSpPr>
      <xdr:spPr>
        <a:xfrm flipH="1">
          <a:off x="6115050" y="10496550"/>
          <a:ext cx="628650" cy="952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495300</xdr:colOff>
      <xdr:row>40</xdr:row>
      <xdr:rowOff>85725</xdr:rowOff>
    </xdr:from>
    <xdr:to>
      <xdr:col>14</xdr:col>
      <xdr:colOff>666750</xdr:colOff>
      <xdr:row>40</xdr:row>
      <xdr:rowOff>104775</xdr:rowOff>
    </xdr:to>
    <xdr:cxnSp macro="">
      <xdr:nvCxnSpPr>
        <xdr:cNvPr id="72" name="Gerade Verbindung mit Pfeil 71"/>
        <xdr:cNvCxnSpPr/>
      </xdr:nvCxnSpPr>
      <xdr:spPr>
        <a:xfrm flipH="1">
          <a:off x="7010400" y="10496550"/>
          <a:ext cx="171450" cy="1905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110</xdr:row>
      <xdr:rowOff>0</xdr:rowOff>
    </xdr:from>
    <xdr:to>
      <xdr:col>16</xdr:col>
      <xdr:colOff>447675</xdr:colOff>
      <xdr:row>133</xdr:row>
      <xdr:rowOff>28575</xdr:rowOff>
    </xdr:to>
    <xdr:graphicFrame macro="">
      <xdr:nvGraphicFramePr>
        <xdr:cNvPr id="29" name="Diagramm 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150</xdr:row>
      <xdr:rowOff>0</xdr:rowOff>
    </xdr:from>
    <xdr:to>
      <xdr:col>16</xdr:col>
      <xdr:colOff>504825</xdr:colOff>
      <xdr:row>176</xdr:row>
      <xdr:rowOff>9525</xdr:rowOff>
    </xdr:to>
    <xdr:graphicFrame macro="">
      <xdr:nvGraphicFramePr>
        <xdr:cNvPr id="32" name="Diagramm 3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192</xdr:row>
      <xdr:rowOff>0</xdr:rowOff>
    </xdr:from>
    <xdr:to>
      <xdr:col>16</xdr:col>
      <xdr:colOff>609600</xdr:colOff>
      <xdr:row>212</xdr:row>
      <xdr:rowOff>180975</xdr:rowOff>
    </xdr:to>
    <xdr:graphicFrame macro="">
      <xdr:nvGraphicFramePr>
        <xdr:cNvPr id="34" name="Diagramm 3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nlage%20A%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1"/>
      <sheetName val="Tabelle2"/>
      <sheetName val="Tabelle3"/>
    </sheetNames>
    <sheetDataSet>
      <sheetData sheetId="0">
        <row r="135">
          <cell r="M135" t="str">
            <v>Pkt./Tab.1985</v>
          </cell>
          <cell r="N135" t="str">
            <v>Pkt.,neue Tab.</v>
          </cell>
        </row>
        <row r="136">
          <cell r="L136">
            <v>9.6</v>
          </cell>
          <cell r="M136">
            <v>1197</v>
          </cell>
          <cell r="N136">
            <v>1370.3</v>
          </cell>
        </row>
        <row r="137">
          <cell r="L137">
            <v>10.1</v>
          </cell>
          <cell r="M137">
            <v>1071</v>
          </cell>
          <cell r="N137">
            <v>1089.2</v>
          </cell>
        </row>
        <row r="138">
          <cell r="L138">
            <v>10.6</v>
          </cell>
          <cell r="M138">
            <v>952</v>
          </cell>
          <cell r="N138">
            <v>920.8</v>
          </cell>
        </row>
        <row r="139">
          <cell r="L139">
            <v>11.1</v>
          </cell>
          <cell r="M139">
            <v>838</v>
          </cell>
          <cell r="N139">
            <v>802.3</v>
          </cell>
        </row>
        <row r="140">
          <cell r="L140">
            <v>11.6</v>
          </cell>
          <cell r="M140">
            <v>732</v>
          </cell>
          <cell r="N140">
            <v>712.4</v>
          </cell>
        </row>
        <row r="141">
          <cell r="L141">
            <v>12.1</v>
          </cell>
          <cell r="M141">
            <v>631</v>
          </cell>
          <cell r="N141">
            <v>640.79999999999995</v>
          </cell>
        </row>
        <row r="142">
          <cell r="L142">
            <v>12.6</v>
          </cell>
          <cell r="M142">
            <v>538</v>
          </cell>
          <cell r="N142">
            <v>581.6</v>
          </cell>
        </row>
        <row r="143">
          <cell r="L143">
            <v>13.1</v>
          </cell>
          <cell r="M143">
            <v>451</v>
          </cell>
          <cell r="N143">
            <v>531.29999999999995</v>
          </cell>
        </row>
        <row r="986">
          <cell r="M986" t="str">
            <v>Pkt.,Tab.1985</v>
          </cell>
          <cell r="N986" t="str">
            <v>Pkt.,neue Tab.</v>
          </cell>
        </row>
        <row r="987">
          <cell r="L987">
            <v>41.5</v>
          </cell>
          <cell r="M987">
            <v>1248</v>
          </cell>
          <cell r="N987">
            <v>1512</v>
          </cell>
        </row>
        <row r="988">
          <cell r="L988">
            <v>43</v>
          </cell>
          <cell r="M988">
            <v>1166</v>
          </cell>
          <cell r="N988">
            <v>1270.5999999999999</v>
          </cell>
        </row>
        <row r="989">
          <cell r="L989">
            <v>44.5</v>
          </cell>
          <cell r="M989">
            <v>1086</v>
          </cell>
          <cell r="N989">
            <v>1123.5999999999999</v>
          </cell>
        </row>
        <row r="990">
          <cell r="L990">
            <v>46</v>
          </cell>
          <cell r="M990">
            <v>1008</v>
          </cell>
          <cell r="N990">
            <v>1014.4</v>
          </cell>
        </row>
        <row r="991">
          <cell r="L991">
            <v>47.5</v>
          </cell>
          <cell r="M991">
            <v>933</v>
          </cell>
          <cell r="N991">
            <v>927.8</v>
          </cell>
        </row>
        <row r="992">
          <cell r="L992">
            <v>49</v>
          </cell>
          <cell r="M992">
            <v>861</v>
          </cell>
          <cell r="N992">
            <v>856.3</v>
          </cell>
        </row>
        <row r="993">
          <cell r="L993">
            <v>50.5</v>
          </cell>
          <cell r="M993">
            <v>792</v>
          </cell>
          <cell r="N993">
            <v>795.5</v>
          </cell>
        </row>
        <row r="994">
          <cell r="L994">
            <v>52</v>
          </cell>
          <cell r="M994">
            <v>725</v>
          </cell>
          <cell r="N994">
            <v>742.8</v>
          </cell>
        </row>
        <row r="995">
          <cell r="L995">
            <v>53.5</v>
          </cell>
          <cell r="M995">
            <v>660</v>
          </cell>
          <cell r="N995">
            <v>696.4</v>
          </cell>
        </row>
        <row r="996">
          <cell r="L996">
            <v>55</v>
          </cell>
          <cell r="M996">
            <v>599</v>
          </cell>
          <cell r="N996">
            <v>655.1</v>
          </cell>
        </row>
        <row r="997">
          <cell r="L997">
            <v>56.5</v>
          </cell>
          <cell r="M997">
            <v>540</v>
          </cell>
          <cell r="N997">
            <v>617.79999999999995</v>
          </cell>
        </row>
        <row r="998">
          <cell r="L998">
            <v>58</v>
          </cell>
          <cell r="M998">
            <v>484</v>
          </cell>
          <cell r="N998">
            <v>584</v>
          </cell>
        </row>
        <row r="999">
          <cell r="L999">
            <v>59.5</v>
          </cell>
          <cell r="M999">
            <v>430</v>
          </cell>
          <cell r="N999">
            <v>553</v>
          </cell>
        </row>
        <row r="1000">
          <cell r="L1000">
            <v>61</v>
          </cell>
          <cell r="M1000">
            <v>380</v>
          </cell>
          <cell r="N1000">
            <v>524.6</v>
          </cell>
        </row>
        <row r="1001">
          <cell r="L1001">
            <v>62.5</v>
          </cell>
          <cell r="M1001">
            <v>332</v>
          </cell>
          <cell r="N1001">
            <v>498.2</v>
          </cell>
        </row>
        <row r="1002">
          <cell r="L1002">
            <v>64</v>
          </cell>
          <cell r="M1002">
            <v>287</v>
          </cell>
          <cell r="N1002">
            <v>473.7</v>
          </cell>
        </row>
        <row r="1003">
          <cell r="L1003">
            <v>65.5</v>
          </cell>
          <cell r="M1003">
            <v>245</v>
          </cell>
          <cell r="N1003">
            <v>450.9</v>
          </cell>
        </row>
        <row r="1004">
          <cell r="L1004">
            <v>67</v>
          </cell>
          <cell r="M1004">
            <v>206</v>
          </cell>
          <cell r="N1004">
            <v>429.5</v>
          </cell>
        </row>
        <row r="1005">
          <cell r="L1005">
            <v>68.5</v>
          </cell>
          <cell r="M1005">
            <v>170</v>
          </cell>
          <cell r="N1005">
            <v>409.4</v>
          </cell>
        </row>
        <row r="1006">
          <cell r="L1006">
            <v>70</v>
          </cell>
          <cell r="M1006">
            <v>138</v>
          </cell>
          <cell r="N1006">
            <v>390.5</v>
          </cell>
        </row>
        <row r="1007">
          <cell r="L1007">
            <v>71.5</v>
          </cell>
          <cell r="M1007">
            <v>108</v>
          </cell>
          <cell r="N1007">
            <v>372.6</v>
          </cell>
        </row>
        <row r="1008">
          <cell r="L1008">
            <v>73</v>
          </cell>
          <cell r="M1008">
            <v>82</v>
          </cell>
          <cell r="N1008">
            <v>355.7</v>
          </cell>
        </row>
        <row r="1009">
          <cell r="L1009">
            <v>74.5</v>
          </cell>
          <cell r="M1009">
            <v>58</v>
          </cell>
          <cell r="N1009">
            <v>339.6</v>
          </cell>
        </row>
        <row r="1010">
          <cell r="L1010">
            <v>76</v>
          </cell>
          <cell r="M1010">
            <v>39</v>
          </cell>
          <cell r="N1010">
            <v>324.39999999999998</v>
          </cell>
        </row>
        <row r="1011">
          <cell r="L1011">
            <v>77.5</v>
          </cell>
          <cell r="M1011">
            <v>23</v>
          </cell>
          <cell r="N1011">
            <v>309.8</v>
          </cell>
        </row>
        <row r="1012">
          <cell r="L1012">
            <v>79</v>
          </cell>
          <cell r="M1012">
            <v>11</v>
          </cell>
          <cell r="N1012">
            <v>296</v>
          </cell>
        </row>
        <row r="1013">
          <cell r="L1013">
            <v>80.5</v>
          </cell>
          <cell r="M1013">
            <v>3</v>
          </cell>
          <cell r="N1013">
            <v>282.7</v>
          </cell>
        </row>
        <row r="1014">
          <cell r="L1014">
            <v>82</v>
          </cell>
          <cell r="M1014">
            <v>0</v>
          </cell>
          <cell r="N1014">
            <v>270</v>
          </cell>
        </row>
        <row r="1807">
          <cell r="M1807" t="str">
            <v>Pkt.,Tab.1985</v>
          </cell>
          <cell r="N1807" t="str">
            <v>Pkt.,neue Tab.</v>
          </cell>
        </row>
        <row r="1808">
          <cell r="L1808">
            <v>120</v>
          </cell>
          <cell r="M1808">
            <v>1672</v>
          </cell>
          <cell r="N1808">
            <v>1584.2</v>
          </cell>
        </row>
        <row r="1809">
          <cell r="L1809">
            <v>116</v>
          </cell>
          <cell r="M1809">
            <v>1609</v>
          </cell>
          <cell r="N1809">
            <v>1512.8</v>
          </cell>
        </row>
        <row r="1810">
          <cell r="L1810">
            <v>112</v>
          </cell>
          <cell r="M1810">
            <v>1545</v>
          </cell>
          <cell r="N1810">
            <v>1445.8</v>
          </cell>
        </row>
        <row r="1811">
          <cell r="L1811">
            <v>108</v>
          </cell>
          <cell r="M1811">
            <v>1482</v>
          </cell>
          <cell r="N1811">
            <v>1382.9</v>
          </cell>
        </row>
        <row r="1812">
          <cell r="L1812">
            <v>104</v>
          </cell>
          <cell r="M1812">
            <v>1418</v>
          </cell>
          <cell r="N1812">
            <v>1324.2</v>
          </cell>
        </row>
        <row r="1813">
          <cell r="L1813">
            <v>100</v>
          </cell>
          <cell r="M1813">
            <v>1355</v>
          </cell>
          <cell r="N1813">
            <v>1269.7</v>
          </cell>
        </row>
        <row r="1814">
          <cell r="L1814">
            <v>96</v>
          </cell>
          <cell r="M1814">
            <v>1293</v>
          </cell>
          <cell r="N1814">
            <v>1218.4000000000001</v>
          </cell>
        </row>
        <row r="1815">
          <cell r="L1815">
            <v>92</v>
          </cell>
          <cell r="M1815">
            <v>1229</v>
          </cell>
          <cell r="N1815">
            <v>1167.5</v>
          </cell>
        </row>
        <row r="1816">
          <cell r="L1816">
            <v>88</v>
          </cell>
          <cell r="M1816">
            <v>1167</v>
          </cell>
          <cell r="N1816">
            <v>1116.8</v>
          </cell>
        </row>
        <row r="1817">
          <cell r="L1817">
            <v>84</v>
          </cell>
          <cell r="M1817">
            <v>1105</v>
          </cell>
          <cell r="N1817">
            <v>1066.2</v>
          </cell>
        </row>
        <row r="1818">
          <cell r="L1818">
            <v>80</v>
          </cell>
          <cell r="M1818">
            <v>1043</v>
          </cell>
          <cell r="N1818">
            <v>1015.7</v>
          </cell>
        </row>
        <row r="1819">
          <cell r="L1819">
            <v>76</v>
          </cell>
          <cell r="M1819">
            <v>981</v>
          </cell>
          <cell r="N1819">
            <v>965.4</v>
          </cell>
        </row>
        <row r="1820">
          <cell r="L1820">
            <v>72</v>
          </cell>
          <cell r="M1820">
            <v>920</v>
          </cell>
          <cell r="N1820">
            <v>915.1</v>
          </cell>
        </row>
        <row r="1821">
          <cell r="L1821">
            <v>68</v>
          </cell>
          <cell r="M1821">
            <v>859</v>
          </cell>
          <cell r="N1821">
            <v>865</v>
          </cell>
        </row>
        <row r="1822">
          <cell r="L1822">
            <v>64</v>
          </cell>
          <cell r="M1822">
            <v>798</v>
          </cell>
          <cell r="N1822">
            <v>815</v>
          </cell>
        </row>
        <row r="1823">
          <cell r="L1823">
            <v>60</v>
          </cell>
          <cell r="M1823">
            <v>738</v>
          </cell>
          <cell r="N1823">
            <v>765.1</v>
          </cell>
        </row>
        <row r="1824">
          <cell r="L1824">
            <v>56</v>
          </cell>
          <cell r="M1824">
            <v>678</v>
          </cell>
          <cell r="N1824">
            <v>715.4</v>
          </cell>
        </row>
        <row r="1825">
          <cell r="L1825">
            <v>52</v>
          </cell>
          <cell r="M1825">
            <v>618</v>
          </cell>
          <cell r="N1825">
            <v>665.8</v>
          </cell>
        </row>
        <row r="1826">
          <cell r="L1826">
            <v>48</v>
          </cell>
          <cell r="M1826">
            <v>559</v>
          </cell>
          <cell r="N1826">
            <v>616.29999999999995</v>
          </cell>
        </row>
        <row r="1827">
          <cell r="L1827">
            <v>44</v>
          </cell>
          <cell r="M1827">
            <v>500</v>
          </cell>
          <cell r="N1827">
            <v>566.9</v>
          </cell>
        </row>
        <row r="1828">
          <cell r="L1828">
            <v>40</v>
          </cell>
          <cell r="M1828">
            <v>442</v>
          </cell>
          <cell r="N1828">
            <v>517.6</v>
          </cell>
        </row>
        <row r="1829">
          <cell r="L1829">
            <v>36</v>
          </cell>
          <cell r="M1829">
            <v>384</v>
          </cell>
          <cell r="N1829">
            <v>468.5</v>
          </cell>
        </row>
        <row r="1830">
          <cell r="L1830">
            <v>32</v>
          </cell>
          <cell r="M1830">
            <v>327</v>
          </cell>
          <cell r="N1830">
            <v>419.4</v>
          </cell>
        </row>
        <row r="1831">
          <cell r="L1831">
            <v>28</v>
          </cell>
          <cell r="M1831">
            <v>271</v>
          </cell>
          <cell r="N1831">
            <v>370.5</v>
          </cell>
        </row>
        <row r="1832">
          <cell r="L1832">
            <v>24</v>
          </cell>
          <cell r="M1832">
            <v>216</v>
          </cell>
          <cell r="N1832">
            <v>321.7</v>
          </cell>
        </row>
        <row r="1833">
          <cell r="L1833">
            <v>20</v>
          </cell>
          <cell r="M1833">
            <v>161</v>
          </cell>
          <cell r="N1833">
            <v>273</v>
          </cell>
        </row>
        <row r="1834">
          <cell r="L1834">
            <v>16</v>
          </cell>
          <cell r="M1834">
            <v>108</v>
          </cell>
          <cell r="N1834">
            <v>224.5</v>
          </cell>
        </row>
        <row r="1835">
          <cell r="L1835">
            <v>12</v>
          </cell>
          <cell r="M1835">
            <v>57</v>
          </cell>
          <cell r="N1835">
            <v>176</v>
          </cell>
        </row>
        <row r="1836">
          <cell r="L1836">
            <v>8</v>
          </cell>
          <cell r="M1836">
            <v>10</v>
          </cell>
          <cell r="N1836">
            <v>127.7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33"/>
  <sheetViews>
    <sheetView tabSelected="1" topLeftCell="A55" zoomScaleNormal="100" workbookViewId="0">
      <selection activeCell="A68" sqref="A68"/>
    </sheetView>
  </sheetViews>
  <sheetFormatPr baseColWidth="10" defaultRowHeight="15" x14ac:dyDescent="0.25"/>
  <cols>
    <col min="1" max="1" width="6.7109375" customWidth="1"/>
    <col min="2" max="2" width="5.7109375" customWidth="1"/>
    <col min="3" max="13" width="6.7109375" customWidth="1"/>
  </cols>
  <sheetData>
    <row r="1" spans="1:17" ht="18.75" x14ac:dyDescent="0.3">
      <c r="A1" s="2"/>
      <c r="D1" s="1"/>
    </row>
    <row r="2" spans="1:17" ht="18.75" x14ac:dyDescent="0.3">
      <c r="A2" s="1" t="s">
        <v>37</v>
      </c>
    </row>
    <row r="5" spans="1:17" ht="15.75" x14ac:dyDescent="0.25">
      <c r="A5" s="2"/>
    </row>
    <row r="6" spans="1:17" x14ac:dyDescent="0.25">
      <c r="A6" s="7" t="s">
        <v>32</v>
      </c>
    </row>
    <row r="7" spans="1:17" x14ac:dyDescent="0.25">
      <c r="A7" t="s">
        <v>33</v>
      </c>
    </row>
    <row r="8" spans="1:17" ht="15.75" x14ac:dyDescent="0.25">
      <c r="A8" s="2"/>
    </row>
    <row r="9" spans="1:17" x14ac:dyDescent="0.25">
      <c r="A9" s="7" t="s">
        <v>34</v>
      </c>
    </row>
    <row r="10" spans="1:17" ht="18.75" x14ac:dyDescent="0.3">
      <c r="A10" s="7" t="s">
        <v>35</v>
      </c>
      <c r="Q10" s="1"/>
    </row>
    <row r="11" spans="1:17" ht="15.75" x14ac:dyDescent="0.25">
      <c r="A11" s="2"/>
      <c r="Q11" s="2"/>
    </row>
    <row r="12" spans="1:17" ht="15.75" x14ac:dyDescent="0.25">
      <c r="A12" s="7"/>
      <c r="Q12" s="2"/>
    </row>
    <row r="13" spans="1:17" ht="15.75" x14ac:dyDescent="0.25">
      <c r="A13" s="7" t="s">
        <v>53</v>
      </c>
      <c r="B13" t="s">
        <v>30</v>
      </c>
      <c r="F13" t="s">
        <v>38</v>
      </c>
      <c r="H13">
        <v>9126</v>
      </c>
      <c r="I13" t="s">
        <v>20</v>
      </c>
      <c r="K13" t="s">
        <v>31</v>
      </c>
      <c r="N13" t="s">
        <v>39</v>
      </c>
      <c r="O13">
        <v>9008.4</v>
      </c>
      <c r="P13" t="s">
        <v>20</v>
      </c>
      <c r="Q13" s="2"/>
    </row>
    <row r="14" spans="1:17" ht="15.75" x14ac:dyDescent="0.25">
      <c r="A14" s="2"/>
      <c r="F14" t="s">
        <v>40</v>
      </c>
      <c r="H14">
        <v>9045</v>
      </c>
      <c r="I14" t="s">
        <v>20</v>
      </c>
      <c r="N14" t="s">
        <v>41</v>
      </c>
      <c r="O14">
        <v>9024</v>
      </c>
      <c r="P14" t="s">
        <v>20</v>
      </c>
    </row>
    <row r="15" spans="1:17" x14ac:dyDescent="0.25">
      <c r="A15" s="7" t="s">
        <v>54</v>
      </c>
    </row>
    <row r="16" spans="1:17" ht="15.75" x14ac:dyDescent="0.25">
      <c r="A16" s="2"/>
    </row>
    <row r="17" spans="1:17" ht="15.75" x14ac:dyDescent="0.25">
      <c r="A17" s="2" t="s">
        <v>36</v>
      </c>
      <c r="Q17" s="2"/>
    </row>
    <row r="18" spans="1:17" ht="15.75" x14ac:dyDescent="0.25">
      <c r="A18" s="2"/>
      <c r="Q18" s="2"/>
    </row>
    <row r="19" spans="1:17" ht="15.75" x14ac:dyDescent="0.25">
      <c r="M19" t="s">
        <v>3</v>
      </c>
      <c r="Q19" s="2"/>
    </row>
    <row r="20" spans="1:17" ht="15.75" x14ac:dyDescent="0.25">
      <c r="A20" s="2" t="s">
        <v>39</v>
      </c>
      <c r="C20" s="8">
        <v>10.55</v>
      </c>
      <c r="D20" s="3">
        <v>7.8</v>
      </c>
      <c r="E20" s="8">
        <v>16</v>
      </c>
      <c r="F20" s="3">
        <v>2.0499999999999998</v>
      </c>
      <c r="G20" s="3">
        <v>48.42</v>
      </c>
      <c r="H20" s="3">
        <v>13.75</v>
      </c>
      <c r="I20" s="3">
        <v>50.54</v>
      </c>
      <c r="J20" s="3">
        <v>5.45</v>
      </c>
      <c r="K20" s="3">
        <v>71.900000000000006</v>
      </c>
      <c r="L20" s="3">
        <v>276.11</v>
      </c>
      <c r="Q20" s="2"/>
    </row>
    <row r="21" spans="1:17" ht="15.75" x14ac:dyDescent="0.25">
      <c r="A21" t="s">
        <v>0</v>
      </c>
      <c r="C21">
        <v>963</v>
      </c>
      <c r="D21">
        <v>1010</v>
      </c>
      <c r="E21">
        <v>851</v>
      </c>
      <c r="F21">
        <v>850</v>
      </c>
      <c r="G21">
        <v>889</v>
      </c>
      <c r="H21">
        <v>1007</v>
      </c>
      <c r="I21">
        <v>882</v>
      </c>
      <c r="J21">
        <v>1051</v>
      </c>
      <c r="K21">
        <v>918</v>
      </c>
      <c r="L21">
        <v>705</v>
      </c>
      <c r="M21">
        <f>SUM(C21:L21)</f>
        <v>9126</v>
      </c>
      <c r="Q21" s="2"/>
    </row>
    <row r="22" spans="1:17" ht="15.75" x14ac:dyDescent="0.25">
      <c r="Q22" s="2"/>
    </row>
    <row r="23" spans="1:17" ht="15.75" x14ac:dyDescent="0.25">
      <c r="A23" t="s">
        <v>1</v>
      </c>
      <c r="C23">
        <v>934.9</v>
      </c>
      <c r="D23">
        <v>967.8</v>
      </c>
      <c r="E23">
        <v>830.2</v>
      </c>
      <c r="F23">
        <v>848.9</v>
      </c>
      <c r="G23">
        <v>882.5</v>
      </c>
      <c r="H23">
        <v>1004.8</v>
      </c>
      <c r="I23">
        <v>859.1</v>
      </c>
      <c r="J23">
        <v>1011.2</v>
      </c>
      <c r="K23">
        <v>913.9</v>
      </c>
      <c r="L23">
        <v>755.2</v>
      </c>
      <c r="M23">
        <f>SUM(C23:L23)</f>
        <v>9008.5</v>
      </c>
      <c r="Q23" s="2"/>
    </row>
    <row r="24" spans="1:17" x14ac:dyDescent="0.25">
      <c r="Q24" s="7"/>
    </row>
    <row r="25" spans="1:17" ht="15.75" x14ac:dyDescent="0.25">
      <c r="N25" s="2" t="s">
        <v>24</v>
      </c>
    </row>
    <row r="26" spans="1:17" ht="15.75" x14ac:dyDescent="0.25">
      <c r="A26" s="2" t="s">
        <v>40</v>
      </c>
      <c r="C26">
        <v>10.23</v>
      </c>
      <c r="D26" s="3">
        <v>7.88</v>
      </c>
      <c r="E26">
        <v>14.52</v>
      </c>
      <c r="F26">
        <v>2.0099999999999998</v>
      </c>
      <c r="G26" s="3">
        <v>45</v>
      </c>
      <c r="H26">
        <v>13.69</v>
      </c>
      <c r="I26">
        <v>43.34</v>
      </c>
      <c r="J26" s="3">
        <v>5.2</v>
      </c>
      <c r="K26">
        <v>63.63</v>
      </c>
      <c r="L26">
        <v>257.52</v>
      </c>
      <c r="Q26" s="2"/>
    </row>
    <row r="27" spans="1:17" x14ac:dyDescent="0.25">
      <c r="A27" t="s">
        <v>0</v>
      </c>
      <c r="C27">
        <v>1040</v>
      </c>
      <c r="D27">
        <v>1030</v>
      </c>
      <c r="E27">
        <v>760</v>
      </c>
      <c r="F27">
        <v>813</v>
      </c>
      <c r="G27">
        <v>1060</v>
      </c>
      <c r="H27">
        <v>1015</v>
      </c>
      <c r="I27">
        <v>733</v>
      </c>
      <c r="J27">
        <v>972</v>
      </c>
      <c r="K27">
        <v>793</v>
      </c>
      <c r="L27">
        <v>829</v>
      </c>
      <c r="M27">
        <f>SUM(C27:L27)</f>
        <v>9045</v>
      </c>
      <c r="Q27" s="7"/>
    </row>
    <row r="28" spans="1:17" ht="15.75" x14ac:dyDescent="0.25">
      <c r="O28" s="2" t="s">
        <v>25</v>
      </c>
      <c r="Q28" s="7"/>
    </row>
    <row r="29" spans="1:17" ht="15.75" x14ac:dyDescent="0.25">
      <c r="A29" t="s">
        <v>2</v>
      </c>
      <c r="C29">
        <v>1038.7</v>
      </c>
      <c r="D29">
        <v>985</v>
      </c>
      <c r="E29">
        <v>747.4</v>
      </c>
      <c r="F29">
        <v>817.9</v>
      </c>
      <c r="G29">
        <v>1084</v>
      </c>
      <c r="H29">
        <v>1017.5</v>
      </c>
      <c r="I29">
        <v>739.9</v>
      </c>
      <c r="J29">
        <v>937</v>
      </c>
      <c r="K29">
        <v>810.4</v>
      </c>
      <c r="L29">
        <v>846.1</v>
      </c>
      <c r="M29">
        <f>SUM(C29:L29)</f>
        <v>9023.9</v>
      </c>
      <c r="Q29" s="2"/>
    </row>
    <row r="30" spans="1:17" x14ac:dyDescent="0.25">
      <c r="Q30" s="7"/>
    </row>
    <row r="31" spans="1:17" ht="15.75" x14ac:dyDescent="0.25">
      <c r="A31" t="s">
        <v>6</v>
      </c>
    </row>
    <row r="32" spans="1:17" x14ac:dyDescent="0.25">
      <c r="A32" t="s">
        <v>55</v>
      </c>
    </row>
    <row r="33" spans="1:15" x14ac:dyDescent="0.25">
      <c r="A33" t="s">
        <v>5</v>
      </c>
      <c r="C33">
        <f>C21-C27</f>
        <v>-77</v>
      </c>
      <c r="D33">
        <f t="shared" ref="D33:K33" si="0">D21-D27</f>
        <v>-20</v>
      </c>
      <c r="E33">
        <f t="shared" si="0"/>
        <v>91</v>
      </c>
      <c r="F33">
        <f t="shared" si="0"/>
        <v>37</v>
      </c>
      <c r="G33">
        <f t="shared" si="0"/>
        <v>-171</v>
      </c>
      <c r="H33">
        <f t="shared" si="0"/>
        <v>-8</v>
      </c>
      <c r="I33">
        <f t="shared" si="0"/>
        <v>149</v>
      </c>
      <c r="J33">
        <f t="shared" si="0"/>
        <v>79</v>
      </c>
      <c r="K33">
        <f t="shared" si="0"/>
        <v>125</v>
      </c>
      <c r="N33" t="s">
        <v>21</v>
      </c>
    </row>
    <row r="35" spans="1:15" ht="15.75" x14ac:dyDescent="0.25">
      <c r="A35" t="s">
        <v>7</v>
      </c>
    </row>
    <row r="36" spans="1:15" x14ac:dyDescent="0.25">
      <c r="A36" t="s">
        <v>42</v>
      </c>
    </row>
    <row r="37" spans="1:15" x14ac:dyDescent="0.25">
      <c r="A37" t="s">
        <v>8</v>
      </c>
      <c r="C37">
        <f>C23-C29</f>
        <v>-103.80000000000007</v>
      </c>
      <c r="D37">
        <f t="shared" ref="D37:K37" si="1">D23-D29</f>
        <v>-17.200000000000045</v>
      </c>
      <c r="E37">
        <f t="shared" si="1"/>
        <v>82.800000000000068</v>
      </c>
      <c r="F37">
        <f t="shared" si="1"/>
        <v>31</v>
      </c>
      <c r="G37">
        <f t="shared" si="1"/>
        <v>-201.5</v>
      </c>
      <c r="H37">
        <f t="shared" si="1"/>
        <v>-12.700000000000045</v>
      </c>
      <c r="I37">
        <f t="shared" si="1"/>
        <v>119.20000000000005</v>
      </c>
      <c r="J37">
        <f t="shared" si="1"/>
        <v>74.200000000000045</v>
      </c>
      <c r="K37">
        <f t="shared" si="1"/>
        <v>103.5</v>
      </c>
      <c r="N37" t="s">
        <v>22</v>
      </c>
    </row>
    <row r="38" spans="1:15" ht="15.75" x14ac:dyDescent="0.25">
      <c r="O38" s="2" t="s">
        <v>24</v>
      </c>
    </row>
    <row r="39" spans="1:15" ht="15.75" x14ac:dyDescent="0.25">
      <c r="A39" t="s">
        <v>11</v>
      </c>
    </row>
    <row r="40" spans="1:15" x14ac:dyDescent="0.25">
      <c r="A40" t="s">
        <v>9</v>
      </c>
    </row>
    <row r="41" spans="1:15" x14ac:dyDescent="0.25">
      <c r="A41" t="s">
        <v>10</v>
      </c>
      <c r="C41">
        <f>C33-C37</f>
        <v>26.800000000000068</v>
      </c>
      <c r="D41">
        <f t="shared" ref="D41:K41" si="2">D33-D37</f>
        <v>-2.7999999999999545</v>
      </c>
      <c r="E41">
        <f t="shared" si="2"/>
        <v>8.1999999999999318</v>
      </c>
      <c r="F41">
        <f t="shared" si="2"/>
        <v>6</v>
      </c>
      <c r="G41">
        <f t="shared" si="2"/>
        <v>30.5</v>
      </c>
      <c r="H41" s="6">
        <f t="shared" si="2"/>
        <v>4.7000000000000455</v>
      </c>
      <c r="I41">
        <f t="shared" si="2"/>
        <v>29.799999999999955</v>
      </c>
      <c r="J41">
        <f t="shared" si="2"/>
        <v>4.7999999999999545</v>
      </c>
      <c r="K41" s="6">
        <f t="shared" si="2"/>
        <v>21.5</v>
      </c>
      <c r="O41" t="s">
        <v>23</v>
      </c>
    </row>
    <row r="44" spans="1:15" x14ac:dyDescent="0.25">
      <c r="A44" t="s">
        <v>43</v>
      </c>
    </row>
    <row r="46" spans="1:15" x14ac:dyDescent="0.25">
      <c r="A46" t="s">
        <v>44</v>
      </c>
    </row>
    <row r="48" spans="1:15" x14ac:dyDescent="0.25">
      <c r="A48" t="s">
        <v>4</v>
      </c>
    </row>
    <row r="50" spans="1:15" ht="15.75" x14ac:dyDescent="0.25">
      <c r="A50" t="s">
        <v>58</v>
      </c>
      <c r="O50" s="2"/>
    </row>
    <row r="51" spans="1:15" ht="15.75" x14ac:dyDescent="0.25">
      <c r="O51" s="2"/>
    </row>
    <row r="52" spans="1:15" ht="15.75" x14ac:dyDescent="0.25">
      <c r="O52" s="2"/>
    </row>
    <row r="53" spans="1:15" ht="15.75" x14ac:dyDescent="0.25">
      <c r="B53" t="s">
        <v>12</v>
      </c>
      <c r="C53" t="s">
        <v>45</v>
      </c>
      <c r="O53" s="2"/>
    </row>
    <row r="54" spans="1:15" ht="15.75" x14ac:dyDescent="0.25">
      <c r="C54" t="s">
        <v>13</v>
      </c>
      <c r="O54" s="2"/>
    </row>
    <row r="55" spans="1:15" ht="15.75" x14ac:dyDescent="0.25">
      <c r="C55" t="s">
        <v>46</v>
      </c>
      <c r="O55" s="2"/>
    </row>
    <row r="56" spans="1:15" ht="15.75" x14ac:dyDescent="0.25">
      <c r="C56" t="s">
        <v>47</v>
      </c>
      <c r="O56" s="2"/>
    </row>
    <row r="57" spans="1:15" ht="15.75" x14ac:dyDescent="0.25">
      <c r="O57" s="2"/>
    </row>
    <row r="58" spans="1:15" ht="15.75" x14ac:dyDescent="0.25">
      <c r="B58" t="s">
        <v>14</v>
      </c>
      <c r="C58" t="s">
        <v>48</v>
      </c>
      <c r="O58" s="2"/>
    </row>
    <row r="59" spans="1:15" ht="15.75" x14ac:dyDescent="0.25">
      <c r="C59" t="s">
        <v>15</v>
      </c>
      <c r="O59" s="2"/>
    </row>
    <row r="60" spans="1:15" ht="15.75" x14ac:dyDescent="0.25">
      <c r="O60" s="2"/>
    </row>
    <row r="61" spans="1:15" ht="15.75" x14ac:dyDescent="0.25">
      <c r="B61" t="s">
        <v>16</v>
      </c>
      <c r="C61" t="s">
        <v>18</v>
      </c>
      <c r="O61" s="2"/>
    </row>
    <row r="62" spans="1:15" ht="15.75" x14ac:dyDescent="0.25">
      <c r="C62" t="s">
        <v>17</v>
      </c>
      <c r="O62" s="2"/>
    </row>
    <row r="63" spans="1:15" ht="15.75" x14ac:dyDescent="0.25">
      <c r="O63" s="2"/>
    </row>
    <row r="66" spans="1:11" x14ac:dyDescent="0.25">
      <c r="A66" t="s">
        <v>56</v>
      </c>
      <c r="H66" s="6"/>
      <c r="K66" s="6"/>
    </row>
    <row r="67" spans="1:11" x14ac:dyDescent="0.25">
      <c r="A67" t="s">
        <v>113</v>
      </c>
    </row>
    <row r="68" spans="1:11" x14ac:dyDescent="0.25">
      <c r="A68" t="s">
        <v>57</v>
      </c>
    </row>
    <row r="71" spans="1:11" x14ac:dyDescent="0.25">
      <c r="A71" t="s">
        <v>29</v>
      </c>
    </row>
    <row r="72" spans="1:11" x14ac:dyDescent="0.25">
      <c r="A72" t="s">
        <v>26</v>
      </c>
    </row>
    <row r="73" spans="1:11" x14ac:dyDescent="0.25">
      <c r="A73" t="s">
        <v>28</v>
      </c>
    </row>
    <row r="74" spans="1:11" x14ac:dyDescent="0.25">
      <c r="A74" t="s">
        <v>27</v>
      </c>
    </row>
    <row r="76" spans="1:11" ht="15.75" x14ac:dyDescent="0.25">
      <c r="A76" s="2" t="s">
        <v>50</v>
      </c>
    </row>
    <row r="77" spans="1:11" x14ac:dyDescent="0.25">
      <c r="B77" t="s">
        <v>20</v>
      </c>
    </row>
    <row r="78" spans="1:11" x14ac:dyDescent="0.25">
      <c r="D78" s="5"/>
    </row>
    <row r="79" spans="1:11" x14ac:dyDescent="0.25">
      <c r="K79" s="5" t="s">
        <v>49</v>
      </c>
    </row>
    <row r="81" spans="2:12" x14ac:dyDescent="0.25">
      <c r="K81" t="s">
        <v>2</v>
      </c>
    </row>
    <row r="87" spans="2:12" x14ac:dyDescent="0.25">
      <c r="J87" s="4"/>
    </row>
    <row r="89" spans="2:12" x14ac:dyDescent="0.25">
      <c r="L89" t="s">
        <v>50</v>
      </c>
    </row>
    <row r="90" spans="2:12" x14ac:dyDescent="0.25">
      <c r="E90" t="s">
        <v>52</v>
      </c>
      <c r="I90" t="s">
        <v>51</v>
      </c>
    </row>
    <row r="91" spans="2:12" x14ac:dyDescent="0.25">
      <c r="G91" t="s">
        <v>19</v>
      </c>
    </row>
    <row r="92" spans="2:12" x14ac:dyDescent="0.25">
      <c r="G92" t="s">
        <v>65</v>
      </c>
    </row>
    <row r="95" spans="2:12" ht="15.75" x14ac:dyDescent="0.25">
      <c r="B95" t="s">
        <v>59</v>
      </c>
    </row>
    <row r="96" spans="2:12" x14ac:dyDescent="0.25">
      <c r="B96" t="s">
        <v>60</v>
      </c>
    </row>
    <row r="97" spans="1:5" x14ac:dyDescent="0.25">
      <c r="D97" t="s">
        <v>64</v>
      </c>
    </row>
    <row r="98" spans="1:5" x14ac:dyDescent="0.25">
      <c r="D98" t="s">
        <v>61</v>
      </c>
    </row>
    <row r="99" spans="1:5" x14ac:dyDescent="0.25">
      <c r="D99" t="s">
        <v>62</v>
      </c>
      <c r="E99" t="s">
        <v>63</v>
      </c>
    </row>
    <row r="101" spans="1:5" x14ac:dyDescent="0.25">
      <c r="A101" t="s">
        <v>68</v>
      </c>
    </row>
    <row r="102" spans="1:5" x14ac:dyDescent="0.25">
      <c r="A102" t="s">
        <v>66</v>
      </c>
    </row>
    <row r="103" spans="1:5" x14ac:dyDescent="0.25">
      <c r="A103" t="s">
        <v>67</v>
      </c>
    </row>
    <row r="106" spans="1:5" ht="15.75" x14ac:dyDescent="0.25">
      <c r="A106" s="2" t="s">
        <v>69</v>
      </c>
    </row>
    <row r="137" spans="1:8" x14ac:dyDescent="0.25">
      <c r="A137" t="s">
        <v>80</v>
      </c>
    </row>
    <row r="139" spans="1:8" x14ac:dyDescent="0.25">
      <c r="A139" t="s">
        <v>70</v>
      </c>
    </row>
    <row r="140" spans="1:8" x14ac:dyDescent="0.25">
      <c r="A140" t="s">
        <v>71</v>
      </c>
      <c r="D140" t="s">
        <v>72</v>
      </c>
      <c r="F140" t="s">
        <v>73</v>
      </c>
      <c r="G140" t="s">
        <v>74</v>
      </c>
      <c r="H140" t="s">
        <v>75</v>
      </c>
    </row>
    <row r="141" spans="1:8" x14ac:dyDescent="0.25">
      <c r="G141" t="s">
        <v>74</v>
      </c>
      <c r="H141" t="s">
        <v>76</v>
      </c>
    </row>
    <row r="142" spans="1:8" x14ac:dyDescent="0.25">
      <c r="G142" t="s">
        <v>74</v>
      </c>
      <c r="H142" t="s">
        <v>77</v>
      </c>
    </row>
    <row r="144" spans="1:8" x14ac:dyDescent="0.25">
      <c r="A144" t="s">
        <v>81</v>
      </c>
    </row>
    <row r="145" spans="1:1" x14ac:dyDescent="0.25">
      <c r="A145" t="s">
        <v>78</v>
      </c>
    </row>
    <row r="146" spans="1:1" x14ac:dyDescent="0.25">
      <c r="A146" t="s">
        <v>79</v>
      </c>
    </row>
    <row r="149" spans="1:1" ht="15.75" x14ac:dyDescent="0.25">
      <c r="A149" s="2" t="s">
        <v>82</v>
      </c>
    </row>
    <row r="179" spans="1:8" x14ac:dyDescent="0.25">
      <c r="A179" t="s">
        <v>83</v>
      </c>
    </row>
    <row r="180" spans="1:8" x14ac:dyDescent="0.25">
      <c r="A180" t="s">
        <v>84</v>
      </c>
    </row>
    <row r="182" spans="1:8" x14ac:dyDescent="0.25">
      <c r="A182" t="s">
        <v>85</v>
      </c>
    </row>
    <row r="183" spans="1:8" x14ac:dyDescent="0.25">
      <c r="C183" t="s">
        <v>86</v>
      </c>
      <c r="E183" t="s">
        <v>87</v>
      </c>
      <c r="F183" t="s">
        <v>88</v>
      </c>
      <c r="G183" t="s">
        <v>74</v>
      </c>
      <c r="H183" t="s">
        <v>91</v>
      </c>
    </row>
    <row r="184" spans="1:8" x14ac:dyDescent="0.25">
      <c r="G184" t="s">
        <v>89</v>
      </c>
      <c r="H184" t="s">
        <v>90</v>
      </c>
    </row>
    <row r="186" spans="1:8" x14ac:dyDescent="0.25">
      <c r="C186" t="s">
        <v>92</v>
      </c>
      <c r="E186" t="s">
        <v>74</v>
      </c>
      <c r="F186" t="s">
        <v>93</v>
      </c>
      <c r="G186" t="s">
        <v>94</v>
      </c>
      <c r="H186" t="s">
        <v>95</v>
      </c>
    </row>
    <row r="188" spans="1:8" x14ac:dyDescent="0.25">
      <c r="A188" t="s">
        <v>97</v>
      </c>
    </row>
    <row r="189" spans="1:8" ht="15.75" x14ac:dyDescent="0.25">
      <c r="A189" s="2"/>
    </row>
    <row r="191" spans="1:8" ht="15.75" x14ac:dyDescent="0.25">
      <c r="A191" s="2" t="s">
        <v>96</v>
      </c>
    </row>
    <row r="216" spans="1:9" x14ac:dyDescent="0.25">
      <c r="A216" t="s">
        <v>98</v>
      </c>
    </row>
    <row r="218" spans="1:9" x14ac:dyDescent="0.25">
      <c r="A218" t="s">
        <v>99</v>
      </c>
    </row>
    <row r="219" spans="1:9" x14ac:dyDescent="0.25">
      <c r="A219" t="s">
        <v>71</v>
      </c>
      <c r="C219" t="s">
        <v>100</v>
      </c>
      <c r="E219" t="s">
        <v>101</v>
      </c>
      <c r="F219" t="s">
        <v>102</v>
      </c>
      <c r="H219" t="s">
        <v>74</v>
      </c>
      <c r="I219" t="s">
        <v>103</v>
      </c>
    </row>
    <row r="220" spans="1:9" x14ac:dyDescent="0.25">
      <c r="H220" t="s">
        <v>74</v>
      </c>
      <c r="I220" t="s">
        <v>104</v>
      </c>
    </row>
    <row r="221" spans="1:9" x14ac:dyDescent="0.25">
      <c r="H221" t="s">
        <v>74</v>
      </c>
      <c r="I221" t="s">
        <v>105</v>
      </c>
    </row>
    <row r="223" spans="1:9" x14ac:dyDescent="0.25">
      <c r="A223" t="s">
        <v>106</v>
      </c>
    </row>
    <row r="224" spans="1:9" x14ac:dyDescent="0.25">
      <c r="A224" t="s">
        <v>107</v>
      </c>
    </row>
    <row r="227" spans="1:1" x14ac:dyDescent="0.25">
      <c r="A227" t="s">
        <v>108</v>
      </c>
    </row>
    <row r="228" spans="1:1" x14ac:dyDescent="0.25">
      <c r="A228" t="s">
        <v>109</v>
      </c>
    </row>
    <row r="230" spans="1:1" x14ac:dyDescent="0.25">
      <c r="A230" t="s">
        <v>112</v>
      </c>
    </row>
    <row r="231" spans="1:1" x14ac:dyDescent="0.25">
      <c r="A231" t="s">
        <v>110</v>
      </c>
    </row>
    <row r="233" spans="1:1" x14ac:dyDescent="0.25">
      <c r="A233" t="s">
        <v>111</v>
      </c>
    </row>
  </sheetData>
  <pageMargins left="0.70866141732283472" right="0.70866141732283472" top="0.78740157480314965" bottom="0.78740157480314965" header="0.31496062992125984" footer="0.31496062992125984"/>
  <pageSetup paperSize="9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scali</dc:creator>
  <cp:lastModifiedBy>Gunther</cp:lastModifiedBy>
  <cp:lastPrinted>2011-10-17T11:43:42Z</cp:lastPrinted>
  <dcterms:created xsi:type="dcterms:W3CDTF">2011-04-09T08:26:18Z</dcterms:created>
  <dcterms:modified xsi:type="dcterms:W3CDTF">2018-09-18T13:23:55Z</dcterms:modified>
</cp:coreProperties>
</file>